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\Desktop\ĮSAKYMAS DĖL VALGIARAŠČIŲ\"/>
    </mc:Choice>
  </mc:AlternateContent>
  <bookViews>
    <workbookView xWindow="0" yWindow="0" windowWidth="24000" windowHeight="973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G391" i="1" l="1"/>
  <c r="H391" i="1"/>
  <c r="I391" i="1"/>
  <c r="F391" i="1"/>
  <c r="G533" i="1" l="1"/>
  <c r="H533" i="1"/>
  <c r="I533" i="1"/>
  <c r="F533" i="1"/>
  <c r="G525" i="1"/>
  <c r="H525" i="1"/>
  <c r="I525" i="1"/>
  <c r="F525" i="1"/>
  <c r="G488" i="1"/>
  <c r="H488" i="1"/>
  <c r="I488" i="1"/>
  <c r="F488" i="1"/>
  <c r="G477" i="1"/>
  <c r="H477" i="1"/>
  <c r="I477" i="1"/>
  <c r="F477" i="1"/>
  <c r="G454" i="1"/>
  <c r="H454" i="1"/>
  <c r="I454" i="1"/>
  <c r="F454" i="1"/>
  <c r="G418" i="1"/>
  <c r="H418" i="1"/>
  <c r="I418" i="1"/>
  <c r="F418" i="1"/>
  <c r="G405" i="1"/>
  <c r="H405" i="1"/>
  <c r="I405" i="1"/>
  <c r="F405" i="1"/>
  <c r="G384" i="1"/>
  <c r="H384" i="1"/>
  <c r="I384" i="1"/>
  <c r="F384" i="1"/>
  <c r="G373" i="1"/>
  <c r="H373" i="1"/>
  <c r="I373" i="1"/>
  <c r="F373" i="1"/>
  <c r="G348" i="1"/>
  <c r="H348" i="1"/>
  <c r="I348" i="1"/>
  <c r="F348" i="1"/>
  <c r="G336" i="1"/>
  <c r="H336" i="1"/>
  <c r="H356" i="1" s="1"/>
  <c r="I336" i="1"/>
  <c r="F336" i="1"/>
  <c r="I311" i="1"/>
  <c r="G311" i="1"/>
  <c r="H311" i="1"/>
  <c r="F311" i="1"/>
  <c r="G301" i="1"/>
  <c r="H301" i="1"/>
  <c r="I301" i="1"/>
  <c r="F301" i="1"/>
  <c r="G278" i="1"/>
  <c r="H278" i="1"/>
  <c r="I278" i="1"/>
  <c r="F278" i="1"/>
  <c r="G266" i="1"/>
  <c r="H266" i="1"/>
  <c r="I266" i="1"/>
  <c r="F266" i="1"/>
  <c r="G241" i="1"/>
  <c r="H241" i="1"/>
  <c r="I241" i="1"/>
  <c r="F241" i="1"/>
  <c r="G229" i="1"/>
  <c r="H229" i="1"/>
  <c r="I229" i="1"/>
  <c r="F229" i="1"/>
  <c r="G205" i="1"/>
  <c r="I205" i="1"/>
  <c r="G193" i="1"/>
  <c r="H193" i="1"/>
  <c r="I193" i="1"/>
  <c r="F193" i="1"/>
  <c r="G168" i="1"/>
  <c r="H168" i="1"/>
  <c r="I168" i="1"/>
  <c r="F168" i="1"/>
  <c r="G157" i="1"/>
  <c r="H157" i="1"/>
  <c r="I157" i="1"/>
  <c r="F157" i="1"/>
  <c r="G139" i="1"/>
  <c r="H139" i="1"/>
  <c r="I139" i="1"/>
  <c r="F139" i="1"/>
  <c r="G131" i="1"/>
  <c r="H131" i="1"/>
  <c r="I131" i="1"/>
  <c r="F131" i="1"/>
  <c r="G118" i="1"/>
  <c r="H118" i="1"/>
  <c r="I118" i="1"/>
  <c r="F118" i="1"/>
  <c r="G97" i="1"/>
  <c r="H97" i="1"/>
  <c r="I97" i="1"/>
  <c r="F97" i="1"/>
  <c r="G86" i="1"/>
  <c r="H86" i="1"/>
  <c r="I86" i="1"/>
  <c r="G69" i="1"/>
  <c r="H69" i="1"/>
  <c r="I69" i="1"/>
  <c r="F69" i="1"/>
  <c r="G62" i="1"/>
  <c r="H62" i="1"/>
  <c r="I62" i="1"/>
  <c r="F62" i="1"/>
  <c r="G50" i="1"/>
  <c r="H50" i="1"/>
  <c r="I50" i="1"/>
  <c r="F50" i="1"/>
  <c r="G25" i="1"/>
  <c r="H25" i="1"/>
  <c r="I25" i="1"/>
  <c r="F25" i="1"/>
  <c r="G12" i="1"/>
  <c r="H12" i="1"/>
  <c r="I12" i="1"/>
  <c r="F12" i="1"/>
  <c r="I427" i="1" l="1"/>
  <c r="F70" i="1"/>
  <c r="H534" i="1"/>
  <c r="G534" i="1"/>
  <c r="I497" i="1"/>
  <c r="H497" i="1"/>
  <c r="G497" i="1"/>
  <c r="I462" i="1"/>
  <c r="H462" i="1"/>
  <c r="G462" i="1"/>
  <c r="F462" i="1"/>
  <c r="F534" i="1"/>
  <c r="I534" i="1"/>
  <c r="G427" i="1"/>
  <c r="F427" i="1"/>
  <c r="H427" i="1"/>
  <c r="I392" i="1"/>
  <c r="H392" i="1"/>
  <c r="F392" i="1"/>
  <c r="G392" i="1"/>
  <c r="G356" i="1"/>
  <c r="F356" i="1"/>
  <c r="I356" i="1"/>
  <c r="F497" i="1"/>
  <c r="F320" i="1"/>
  <c r="H287" i="1"/>
  <c r="G287" i="1"/>
  <c r="F287" i="1"/>
  <c r="I250" i="1"/>
  <c r="H250" i="1"/>
  <c r="I214" i="1"/>
  <c r="F214" i="1"/>
  <c r="H214" i="1"/>
  <c r="G214" i="1"/>
  <c r="F250" i="1"/>
  <c r="F178" i="1"/>
  <c r="I140" i="1"/>
  <c r="H140" i="1"/>
  <c r="G140" i="1"/>
  <c r="F140" i="1"/>
  <c r="I105" i="1"/>
  <c r="H105" i="1"/>
  <c r="G105" i="1"/>
  <c r="F105" i="1"/>
  <c r="G250" i="1"/>
  <c r="I70" i="1"/>
  <c r="I287" i="1"/>
  <c r="G70" i="1"/>
  <c r="H320" i="1"/>
  <c r="H178" i="1"/>
  <c r="G178" i="1"/>
  <c r="G320" i="1"/>
  <c r="I34" i="1"/>
  <c r="H34" i="1"/>
  <c r="F34" i="1"/>
  <c r="H70" i="1"/>
  <c r="I178" i="1"/>
  <c r="I320" i="1"/>
</calcChain>
</file>

<file path=xl/sharedStrings.xml><?xml version="1.0" encoding="utf-8"?>
<sst xmlns="http://schemas.openxmlformats.org/spreadsheetml/2006/main" count="956" uniqueCount="316">
  <si>
    <t>1 savaitė</t>
  </si>
  <si>
    <t>Pirmadienis</t>
  </si>
  <si>
    <t>Pusryčiai 8.00 - 9.00 val.</t>
  </si>
  <si>
    <t>riebalai, g</t>
  </si>
  <si>
    <t>baltymai, g</t>
  </si>
  <si>
    <t>Patiekalo maistinė vertė</t>
  </si>
  <si>
    <t>Išeiga (g)</t>
  </si>
  <si>
    <t>Rp. Nr.</t>
  </si>
  <si>
    <t>Energinė vertė, kcal</t>
  </si>
  <si>
    <t>Patiekalo pavadinimas</t>
  </si>
  <si>
    <t>angliavan-deniai, g</t>
  </si>
  <si>
    <t>Sezoniniai vaisiai</t>
  </si>
  <si>
    <t>Nesaldinta vaisinė arbata</t>
  </si>
  <si>
    <t>Viso:</t>
  </si>
  <si>
    <t>Pietūs 11.30 - 12.55 val.</t>
  </si>
  <si>
    <t>Iš viso (dienos davinio):</t>
  </si>
  <si>
    <t>4-7 amžiaus grupė</t>
  </si>
  <si>
    <t>4 - 7 amžiaus grupė</t>
  </si>
  <si>
    <t>Viso grūdo ruginė duona</t>
  </si>
  <si>
    <t>Šviežių daržovių rinkinukas (Nr.6: morkos, brokoliai)</t>
  </si>
  <si>
    <t>Vanduo</t>
  </si>
  <si>
    <t>Nesaldinta arbatžolių (čiobrelių arbata)</t>
  </si>
  <si>
    <t>Vanduo su citrinomis</t>
  </si>
  <si>
    <t>Nesaldinta juodoji arbata</t>
  </si>
  <si>
    <t>Nesaldinta arbata (juodųjų serbentų)</t>
  </si>
  <si>
    <t>Nesaldinta žolelių arbata</t>
  </si>
  <si>
    <t>Vanduo su kriaušėmis</t>
  </si>
  <si>
    <t>Nesaldinta melisų arbata</t>
  </si>
  <si>
    <t>Nesaldinta arbatžolių arbata</t>
  </si>
  <si>
    <t>Pupelių sriuba (augalinis) (tausojantis)</t>
  </si>
  <si>
    <t>2 savaitė</t>
  </si>
  <si>
    <t>Antradienis</t>
  </si>
  <si>
    <t>3 savaitė</t>
  </si>
  <si>
    <t>Trečiadienis</t>
  </si>
  <si>
    <t>Ketvirtadienis</t>
  </si>
  <si>
    <t>Penktadienis</t>
  </si>
  <si>
    <t>G003</t>
  </si>
  <si>
    <t>D000</t>
  </si>
  <si>
    <t>G009</t>
  </si>
  <si>
    <t>17-1/2</t>
  </si>
  <si>
    <t>Gr012</t>
  </si>
  <si>
    <t>D006</t>
  </si>
  <si>
    <t>25/25</t>
  </si>
  <si>
    <t>Kr022</t>
  </si>
  <si>
    <t>Ž014</t>
  </si>
  <si>
    <t>Sr014</t>
  </si>
  <si>
    <t>Kr001</t>
  </si>
  <si>
    <t>Sr009</t>
  </si>
  <si>
    <t>Žirnių sriuba su bulvėmis ir morkomis (augalinis) (tausojantis)</t>
  </si>
  <si>
    <t>Šviežių daržovių rinkinukas (Nr.11: brokoliai, ridikėliai) (augalinis)</t>
  </si>
  <si>
    <t>Kr023</t>
  </si>
  <si>
    <t>Gr002</t>
  </si>
  <si>
    <t>S001</t>
  </si>
  <si>
    <t>S010</t>
  </si>
  <si>
    <t>Žemaičių blynai su kiauliena (tausojantis)</t>
  </si>
  <si>
    <t>D011</t>
  </si>
  <si>
    <t>Viso grūdo avižinių dribsnių košė su obuoliais, cinamonu ir ypaš tyru alyvuogių aliejumi (augalinis) (tausojantis)</t>
  </si>
  <si>
    <t>3-3/31AT</t>
  </si>
  <si>
    <t>Miežinių kruopų  košė su sviestu (82 proc.) ir pienu (2,5%)  (tausojantis)</t>
  </si>
  <si>
    <t>Žiedinių kopūstų sriuba (tausojantis) (augalinis)</t>
  </si>
  <si>
    <t>Sr017</t>
  </si>
  <si>
    <t>Natūralus kalakutienos maltinukas su kviečių sėlenomis (tausojantis)</t>
  </si>
  <si>
    <t>P016</t>
  </si>
  <si>
    <t>Morkų salotos su obuoliais ir aliejumi  (augalinis )</t>
  </si>
  <si>
    <t>Sr16</t>
  </si>
  <si>
    <t>130/40</t>
  </si>
  <si>
    <t>Šviežių daržovių rinkinukas (Nr. 10: morkos ,pomidorai)</t>
  </si>
  <si>
    <t xml:space="preserve">Vanduo </t>
  </si>
  <si>
    <t>Sr11</t>
  </si>
  <si>
    <t>Menkių file maltinukas su  petražolėmis ir sviestu (tausojantis)</t>
  </si>
  <si>
    <t>Ž005</t>
  </si>
  <si>
    <t xml:space="preserve">Bulvių košė  (tausojantis) </t>
  </si>
  <si>
    <t>Burokėlių ir obuolių salotos su  šalto spaudimo nerafinuotu alyv.aliejumi (augalinis)</t>
  </si>
  <si>
    <t>S009</t>
  </si>
  <si>
    <t>Pienas (2,5%)</t>
  </si>
  <si>
    <t>M008</t>
  </si>
  <si>
    <t>Tiršta burokėlių ir pupelių  sriuba su bulvėmis ,kopūstais ir morkomis  (tausojantis) (augalinis)</t>
  </si>
  <si>
    <t>Nesaldintas jogurtas (3,8%.)</t>
  </si>
  <si>
    <t>1-3/34AT</t>
  </si>
  <si>
    <t>5</t>
  </si>
  <si>
    <t>11-8/160T</t>
  </si>
  <si>
    <t>Kopūstų salotos su saldžiomis paprikomis (augalinis)</t>
  </si>
  <si>
    <t>S005</t>
  </si>
  <si>
    <t>Tiršta avižinių kruopų košė su morkomis (tausojantis)</t>
  </si>
  <si>
    <t>1-3/30AT</t>
  </si>
  <si>
    <t>Ortkaitėje kepti kiaulienos kukuliai  su avižų sėlenomis ir tarkuotu obuoliu (tausojantis)</t>
  </si>
  <si>
    <t>Ryžių kruopų košė su ypač tyru alyv.aliejumi (tausojantis) (augalinis)</t>
  </si>
  <si>
    <t>3-3/36AT</t>
  </si>
  <si>
    <t xml:space="preserve">Viso grūdo ruginė duona </t>
  </si>
  <si>
    <t>Viso grūdo rug.duona su sviestu (82%)ir varškės (13%)sūriu</t>
  </si>
  <si>
    <t>16-1/1</t>
  </si>
  <si>
    <t>25/5/20</t>
  </si>
  <si>
    <t>Agurkinė sriuba su perlinėmis kruopomis (augalinis) (tausojantis)</t>
  </si>
  <si>
    <t>Kiaulienos guliašas(tausojantis)</t>
  </si>
  <si>
    <t>K006</t>
  </si>
  <si>
    <t xml:space="preserve">Bulvių košė su morkomis (tausojantis) </t>
  </si>
  <si>
    <t>Šviežių daržovių rinkinukas (Nr.4: agurkai, raudonos paprikos)(augalinis)</t>
  </si>
  <si>
    <t>Nesaldintas jogurtas(3,8 proc.)</t>
  </si>
  <si>
    <t>30/30</t>
  </si>
  <si>
    <t>Šviežių daržovių rinkinukas(Nr.13; paprikos raudonos ,agurkai )</t>
  </si>
  <si>
    <t>0.6</t>
  </si>
  <si>
    <t>Bulvių plokštainis su vištiena</t>
  </si>
  <si>
    <t>D010</t>
  </si>
  <si>
    <t>Grietinė  (30%)</t>
  </si>
  <si>
    <t>Morkų lazdelės</t>
  </si>
  <si>
    <t>Pieniška kvietinių kruopų košė pagardinta sviestu (82%) ir mėlynėmis (tausojantis)</t>
  </si>
  <si>
    <t>Šviežių kopūstų sriuba (augalinis) (tausojantis)</t>
  </si>
  <si>
    <t>Sr005</t>
  </si>
  <si>
    <t>Natūralus jogurtas (3,8%)</t>
  </si>
  <si>
    <t>Orkaitėje kepti lašišų kasneliai(tausojantis)</t>
  </si>
  <si>
    <t>Virtų burokėlių salotos su apelsinų sultimis (augalinis)</t>
  </si>
  <si>
    <t>Virti ryžiai su kariu</t>
  </si>
  <si>
    <t>Perlinių kruopų sriuba (tausojantis) (augalinis)</t>
  </si>
  <si>
    <t>1-3/40AT</t>
  </si>
  <si>
    <t>Gr010</t>
  </si>
  <si>
    <t>Pilno grūdo makaronai  (tausojantis)(augalinis)</t>
  </si>
  <si>
    <t>2-1/18A</t>
  </si>
  <si>
    <t>Natūralus jogurtas(3,8%)</t>
  </si>
  <si>
    <t>96A</t>
  </si>
  <si>
    <t>1-3/27AT</t>
  </si>
  <si>
    <t>Burokėlių sriuba su pupelėmis ,bulvėmis ir morkomis (augalinis) (tausojantis)</t>
  </si>
  <si>
    <t>Pieniška ryžių sriuba (tausojantis)</t>
  </si>
  <si>
    <t>Sr24</t>
  </si>
  <si>
    <t>Kr003</t>
  </si>
  <si>
    <t>2-3/62A</t>
  </si>
  <si>
    <t>Žirnužių  sriuba su daržovėmis (augalinis) (tausojantis)</t>
  </si>
  <si>
    <t>P019</t>
  </si>
  <si>
    <t>4-5/105AT</t>
  </si>
  <si>
    <t>Morkos su ypač tyru aluvuogių aliejumi (augalinis)</t>
  </si>
  <si>
    <t>S004</t>
  </si>
  <si>
    <t>Šviežių daržovių rinkinukas (Nr.2: agurkai, pomidorai) (augalinis)</t>
  </si>
  <si>
    <t>3-3/45AT</t>
  </si>
  <si>
    <t>Biri perlinių kruopų košė su ypač tyru alyv. al.(augalinis )(tausojantis )</t>
  </si>
  <si>
    <t>4</t>
  </si>
  <si>
    <t>20/5/10</t>
  </si>
  <si>
    <t>Sr1</t>
  </si>
  <si>
    <t>Šviežių kopūstų morkų ir obuolių salotos su ypač tyru alyv.aliejumi (augalinis)</t>
  </si>
  <si>
    <t>2-1/20A</t>
  </si>
  <si>
    <t xml:space="preserve">Pieniška kvietinių kruopų košė pagardinta sviestu (82%),apelsinais ir avietėmis (tausojantis) </t>
  </si>
  <si>
    <t>Daržovių ir viso grūdo makaronų sriuba (augalinis)(tausojantis)</t>
  </si>
  <si>
    <t>1-3/38AT</t>
  </si>
  <si>
    <t xml:space="preserve">Vanduo  </t>
  </si>
  <si>
    <t>120</t>
  </si>
  <si>
    <t>65</t>
  </si>
  <si>
    <t>D000.4</t>
  </si>
  <si>
    <t>30</t>
  </si>
  <si>
    <t>Šviežių daržovių rinkinukas (Nr.5: agurkai,kalafiorai)</t>
  </si>
  <si>
    <t>Sr02o</t>
  </si>
  <si>
    <t>4.67</t>
  </si>
  <si>
    <t>3-3/58AT</t>
  </si>
  <si>
    <t>V85</t>
  </si>
  <si>
    <t>Nesaldintas jogurtas(3,8%)</t>
  </si>
  <si>
    <t>Trintos braškės</t>
  </si>
  <si>
    <t>200/5/15/15</t>
  </si>
  <si>
    <t>Pienas(2,5%)</t>
  </si>
  <si>
    <t>Trinta moliūgų sriuba su lęšiais</t>
  </si>
  <si>
    <t>Bulvių košė su ciberžole ir krapais(tausojantis)</t>
  </si>
  <si>
    <t>S007</t>
  </si>
  <si>
    <t>Plovas su paukštiena (tausojantis)</t>
  </si>
  <si>
    <t>P023</t>
  </si>
  <si>
    <t>Marinuoti   agurkai</t>
  </si>
  <si>
    <t>130/70</t>
  </si>
  <si>
    <t>Se-Sr23</t>
  </si>
  <si>
    <t>Omletas su fermentiniu sūriu(45%)(tausojantis)</t>
  </si>
  <si>
    <t>Ki003</t>
  </si>
  <si>
    <t>Pjaustyti pomidorai (augalinis)</t>
  </si>
  <si>
    <t>D000.3</t>
  </si>
  <si>
    <t>Šviežių daržovių rinkinukas (Nr,7:paprikos ,morkos)</t>
  </si>
  <si>
    <t>Kefyras(2,5%)</t>
  </si>
  <si>
    <t>108/12</t>
  </si>
  <si>
    <t>Grikių kruopų košė su pienu (2,5%)ir sviestu (82%) (tausojantis)</t>
  </si>
  <si>
    <t xml:space="preserve">Kalakutienos šlaunelių mėsos ir daržovių(bulvės ,morkos ,žirneliai,kopūstai) troškinys (tausojantis) </t>
  </si>
  <si>
    <t>10-5/101 2T</t>
  </si>
  <si>
    <t>Virtos grikių kruopos(augalinis)  (tausojantis)</t>
  </si>
  <si>
    <t xml:space="preserve">Šviežių agurkų ir pomidorų salotos su ypčtyru alyv,aliej.(augalinis) </t>
  </si>
  <si>
    <t>Vanduo  paskanintas mėtomis</t>
  </si>
  <si>
    <t>G013</t>
  </si>
  <si>
    <t>Viso gr. kvietinių miltų batonas  su sviestu (82%) ir fermentiniu   sūriu (45%)</t>
  </si>
  <si>
    <t>Grikių kruopų košė su morkomis ir svogūnais (tausojantis) (augalinis)</t>
  </si>
  <si>
    <t>2-3/61A</t>
  </si>
  <si>
    <t>Biri perlinių  kruopų košė su morkomis ir svogūnais (tausojantis)(augalinis)</t>
  </si>
  <si>
    <t>3-5/105AT</t>
  </si>
  <si>
    <t>Avinžirnių-perlinių kruopų sriuba (tausojantis) (augalinis)</t>
  </si>
  <si>
    <t>39/17/4</t>
  </si>
  <si>
    <t>200/5</t>
  </si>
  <si>
    <t>91/9</t>
  </si>
  <si>
    <t xml:space="preserve">Špinatų sriuba su bulvėmis,pagardinta grietine (30%) (tausojantis) </t>
  </si>
  <si>
    <t>78/7/5</t>
  </si>
  <si>
    <t>56/9</t>
  </si>
  <si>
    <t>200/25</t>
  </si>
  <si>
    <t>117T</t>
  </si>
  <si>
    <t>85</t>
  </si>
  <si>
    <t>200/5/15</t>
  </si>
  <si>
    <t>173/47</t>
  </si>
  <si>
    <t>200/3</t>
  </si>
  <si>
    <t>Daržovių (kopūstų ,morkų,pomidorų,agurkų) salotos su saldžiaja paprika(augalinis)</t>
  </si>
  <si>
    <t>Tiršta pieniška  perlinių kruopų košė pagardinta sviestu (82%) (tausojantis)</t>
  </si>
  <si>
    <t>55/65</t>
  </si>
  <si>
    <t>94/1/5</t>
  </si>
  <si>
    <t>150       (30/1/4)</t>
  </si>
  <si>
    <t>Jautienos-kiaulienos maltinukas (tausojantis)</t>
  </si>
  <si>
    <t>16A</t>
  </si>
  <si>
    <t>Kapotos vištienos kepsniukai(tausojantis)</t>
  </si>
  <si>
    <t>Trijų grūdų košė su pienu (2,5%)ir sviestu(82%) (tausojantis)</t>
  </si>
  <si>
    <t>150/1,5</t>
  </si>
  <si>
    <t>Varškės (9%) apkepas</t>
  </si>
  <si>
    <t>Vištienos šlaunelių  mėsa troškinta grietinėlėje (tausojantis)</t>
  </si>
  <si>
    <t>Se-P16</t>
  </si>
  <si>
    <t>89/11</t>
  </si>
  <si>
    <t>Šviežių daržovių rinkinukas(Nr10; pomidorai ,morkos )</t>
  </si>
  <si>
    <t>Biri grikių košė su tyru alyvuogių aliejumi(augalinis ) (tausojantis)</t>
  </si>
  <si>
    <t>3-3/43AT</t>
  </si>
  <si>
    <t>Kr0005</t>
  </si>
  <si>
    <t>Perlinio  kuskuso kruopų košė su sviestu(82%)ir braškėmis(tausojantis)</t>
  </si>
  <si>
    <t>Arbatžolių arbata (melisų )arbata</t>
  </si>
  <si>
    <t>Kalafiorai</t>
  </si>
  <si>
    <t>200/15</t>
  </si>
  <si>
    <t>Šviežių daržovių rinkinukas(Nr1pomidorai ,agurkai)</t>
  </si>
  <si>
    <t>Nesaldintas jogurtas    3,8%</t>
  </si>
  <si>
    <t>Šviežių kopūstų balandėliai įdaryti kiauliena ir ryžiais(tausojantis)</t>
  </si>
  <si>
    <t>K007</t>
  </si>
  <si>
    <t>Šviežių daržovių rinkinukas (Nr.2:pomidorai ,šv.agurkai)</t>
  </si>
  <si>
    <t>125/56/19</t>
  </si>
  <si>
    <t>77,5/77,5</t>
  </si>
  <si>
    <t>Šviežių daržovių (paprika ,agurkas,pomidoras)  salotos su ypač   tyru alyvuogių aliejumi (augalinis)</t>
  </si>
  <si>
    <t>Pilno grūdo makaronai  su fermentiniu(45%) sūriu (tausojantis)</t>
  </si>
  <si>
    <t>Viso grūdo ruginė duona su sviestu (82%)</t>
  </si>
  <si>
    <t>Sr25</t>
  </si>
  <si>
    <t>25/8</t>
  </si>
  <si>
    <t>7-3/60T</t>
  </si>
  <si>
    <t>Tiršta manų kruopų košė su sviestu (82%) (tausojantis)</t>
  </si>
  <si>
    <t>Kr95</t>
  </si>
  <si>
    <t>Varškės spygliukai (tausojantis)</t>
  </si>
  <si>
    <t>Nesaldintas jogurtas (3,8%)</t>
  </si>
  <si>
    <t>59T</t>
  </si>
  <si>
    <t>Šv.agurkas</t>
  </si>
  <si>
    <t>Kepti orkaitėje varškėčiai ( varškė 9%)su viso gr.kvietiniais miltais(tausojantis)</t>
  </si>
  <si>
    <t>7-8/166T</t>
  </si>
  <si>
    <t>Nsaldintas jogurtas (3,8%)</t>
  </si>
  <si>
    <t>6-6/102</t>
  </si>
  <si>
    <t>Neldintas jogurtas (3,8%)</t>
  </si>
  <si>
    <t>117/13</t>
  </si>
  <si>
    <t>Viso grūdo kvietinių miltų  blynai su obuoliais</t>
  </si>
  <si>
    <t>85T</t>
  </si>
  <si>
    <t>14D</t>
  </si>
  <si>
    <t>Trinti bananai su trintom uogomis</t>
  </si>
  <si>
    <t>Viso grūdo batonas su sviestu(82%)</t>
  </si>
  <si>
    <t>M010</t>
  </si>
  <si>
    <t>105/55/   15/15</t>
  </si>
  <si>
    <t>89T</t>
  </si>
  <si>
    <t>Virti varškėčiai (tausojantis)</t>
  </si>
  <si>
    <t>Piemas(2,5%)</t>
  </si>
  <si>
    <t>Ortkaitėje keptas sterko file maltinukas  praturtintas sėlenomis  (tausojantis)</t>
  </si>
  <si>
    <t>Makaronai su daržovėmis (porai,cukinijos ,morkos )ir dešrelės(tausojantis)</t>
  </si>
  <si>
    <t>6-5/101</t>
  </si>
  <si>
    <t>74/69/17</t>
  </si>
  <si>
    <t>Vanduo paskanintas  citrinomis</t>
  </si>
  <si>
    <t>Kefyras (2,5%)</t>
  </si>
  <si>
    <t>Varškės (9%) apkepas(tausojantis)</t>
  </si>
  <si>
    <t>Pieniška (2,5%)perlinių kruopų sriuba (tausojantis)</t>
  </si>
  <si>
    <t>Sr36</t>
  </si>
  <si>
    <t>Viso grūdo batonas su sviestu (82%)</t>
  </si>
  <si>
    <t>1</t>
  </si>
  <si>
    <t xml:space="preserve">Arbatžolių arbata </t>
  </si>
  <si>
    <t>Daržovių (bulvių ,kopūstų ,morkų ,svogūnų)troškinys su dešrelėmis</t>
  </si>
  <si>
    <t>164/36</t>
  </si>
  <si>
    <t>Nesaldinta ramunėlių arbata</t>
  </si>
  <si>
    <t>Šv.agurkai</t>
  </si>
  <si>
    <t>Bananai</t>
  </si>
  <si>
    <t>Vakarienė 14.50 - 15.55 val.</t>
  </si>
  <si>
    <t>Vakarienė 14.50 - 15.55</t>
  </si>
  <si>
    <t>Kopūstų -morkų salotos su šalto spaudimo alyvuogių  aliejaus užpilu (augalinis)</t>
  </si>
  <si>
    <t>Braškės</t>
  </si>
  <si>
    <t>Virtų bulvių -varškės (9%) voleliai (tausojantis)</t>
  </si>
  <si>
    <t>55A</t>
  </si>
  <si>
    <t>116/34</t>
  </si>
  <si>
    <t>Kiaulienos maltinis(tausojantis)</t>
  </si>
  <si>
    <t>A17</t>
  </si>
  <si>
    <t>80</t>
  </si>
  <si>
    <t xml:space="preserve">Bulvių košė  (tausojantis ) </t>
  </si>
  <si>
    <t xml:space="preserve">Burokėlių sriuba su bulvėmis (augalinis) (tausojantis) </t>
  </si>
  <si>
    <t>Pieniška manų kruopų košė praturtinta avižų sėlenomis ir pagardinta vyšniomis (be kauliukų) (tausojantis)</t>
  </si>
  <si>
    <t>Pieniška ryžių košė paskaninta  sviestu (82 proc.),braškėmis ir sežzamo sėklomis )</t>
  </si>
  <si>
    <t>200/5   /15/3</t>
  </si>
  <si>
    <t>Patvirtinta</t>
  </si>
  <si>
    <t>Raseinių lopšelio-darželio „Saulutė"</t>
  </si>
  <si>
    <t>direktoriaus 2023 m.</t>
  </si>
  <si>
    <t>įsakymu Nr. V-</t>
  </si>
  <si>
    <t>Ankštinių daržovių (lęšių )sriuba su bulvėmis  (tausojantis) (augalinis)</t>
  </si>
  <si>
    <t>17AT</t>
  </si>
  <si>
    <t>97A</t>
  </si>
  <si>
    <t>Virtų burokėlių salotos su žirneliais ir marinuotais agurkais(augalinis)</t>
  </si>
  <si>
    <t>Pieniška makaronų sriuba  (tausojanis)</t>
  </si>
  <si>
    <t>Viso grūdo avižinių dribsnių košė su bananais (tausojantis)</t>
  </si>
  <si>
    <t>112/38</t>
  </si>
  <si>
    <t>6,15</t>
  </si>
  <si>
    <t>Viso grūdo batonas su sviestu(82%) ir varškės (13%)sūriu</t>
  </si>
  <si>
    <t>Nesaldinta kmynų) arbata</t>
  </si>
  <si>
    <t>Morkų lazdelės(augalinis)</t>
  </si>
  <si>
    <t>Nesaldinta čiobrelių arbata</t>
  </si>
  <si>
    <t>32,5/17,5</t>
  </si>
  <si>
    <t xml:space="preserve"> </t>
  </si>
  <si>
    <t>3</t>
  </si>
  <si>
    <t>Bulvių  košė su pienu (tausojantis)</t>
  </si>
  <si>
    <t>Ž004</t>
  </si>
  <si>
    <t>76/4</t>
  </si>
  <si>
    <t>Virtas kiaušinis(tausojantis )</t>
  </si>
  <si>
    <t>Ki002</t>
  </si>
  <si>
    <t>60</t>
  </si>
  <si>
    <t>25/5</t>
  </si>
  <si>
    <t>Arbatžolių arbata su pienu(2,5%)</t>
  </si>
  <si>
    <t>70/80</t>
  </si>
  <si>
    <t>Sezoniniai vaisiai (obuoliai)</t>
  </si>
  <si>
    <t>Gr 012</t>
  </si>
  <si>
    <t>D.0004</t>
  </si>
  <si>
    <t>Lietiniai blynai su varškės įdaru ir natūraliu jogurtu (3,8%)pagardintu trintomis vyšniomis(be kauliukų)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</si>
</sst>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9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49" fontId="4" fillId="0" borderId="9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2">
    <cellStyle name="Įprastas" xfId="0" builtinId="0"/>
    <cellStyle name="Vali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5"/>
  <sheetViews>
    <sheetView tabSelected="1" view="pageLayout" workbookViewId="0">
      <selection activeCell="A312" sqref="A312:I312"/>
    </sheetView>
  </sheetViews>
  <sheetFormatPr defaultRowHeight="15" x14ac:dyDescent="0.25"/>
  <cols>
    <col min="1" max="1" width="10.5703125" customWidth="1"/>
    <col min="2" max="2" width="12.7109375" customWidth="1"/>
    <col min="3" max="3" width="10.140625" customWidth="1"/>
    <col min="4" max="4" width="8.140625" customWidth="1"/>
    <col min="5" max="5" width="7.28515625" customWidth="1"/>
    <col min="7" max="7" width="10.42578125" bestFit="1" customWidth="1"/>
    <col min="10" max="10" width="10.42578125" customWidth="1"/>
    <col min="12" max="12" width="11.5703125" customWidth="1"/>
    <col min="13" max="13" width="9.140625" customWidth="1"/>
    <col min="14" max="14" width="9.42578125" customWidth="1"/>
    <col min="15" max="15" width="9.140625" customWidth="1"/>
    <col min="16" max="16" width="8.85546875" customWidth="1"/>
  </cols>
  <sheetData>
    <row r="1" spans="1:9" x14ac:dyDescent="0.25">
      <c r="A1" s="1" t="s">
        <v>16</v>
      </c>
      <c r="B1" s="1"/>
      <c r="C1" s="1"/>
      <c r="D1" s="1"/>
      <c r="E1" s="1"/>
      <c r="F1" s="1"/>
      <c r="G1" s="1" t="s">
        <v>284</v>
      </c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 t="s">
        <v>285</v>
      </c>
      <c r="H2" s="1"/>
      <c r="I2" s="1"/>
    </row>
    <row r="3" spans="1:9" x14ac:dyDescent="0.25">
      <c r="A3" s="1" t="s">
        <v>1</v>
      </c>
      <c r="B3" s="1"/>
      <c r="C3" s="1"/>
      <c r="D3" s="1"/>
      <c r="E3" s="1"/>
      <c r="F3" s="1"/>
      <c r="G3" s="1" t="s">
        <v>286</v>
      </c>
      <c r="H3" s="1"/>
      <c r="I3" s="1"/>
    </row>
    <row r="4" spans="1:9" x14ac:dyDescent="0.25">
      <c r="A4" s="1"/>
      <c r="B4" s="1"/>
      <c r="C4" s="1"/>
      <c r="D4" s="1"/>
      <c r="E4" s="1"/>
      <c r="F4" s="1"/>
      <c r="G4" s="30" t="s">
        <v>287</v>
      </c>
      <c r="H4" s="1"/>
      <c r="I4" s="1"/>
    </row>
    <row r="5" spans="1:9" x14ac:dyDescent="0.25">
      <c r="A5" s="72" t="s">
        <v>2</v>
      </c>
      <c r="B5" s="72"/>
      <c r="C5" s="72"/>
      <c r="D5" s="72"/>
      <c r="E5" s="72"/>
      <c r="F5" s="72"/>
      <c r="G5" s="72"/>
      <c r="H5" s="72"/>
      <c r="I5" s="72"/>
    </row>
    <row r="6" spans="1:9" x14ac:dyDescent="0.25">
      <c r="A6" s="73"/>
      <c r="B6" s="73"/>
      <c r="C6" s="73"/>
      <c r="D6" s="73"/>
      <c r="E6" s="73"/>
      <c r="F6" s="73"/>
      <c r="G6" s="73"/>
      <c r="H6" s="73"/>
      <c r="I6" s="73"/>
    </row>
    <row r="7" spans="1:9" ht="15" customHeight="1" x14ac:dyDescent="0.25">
      <c r="A7" s="40" t="s">
        <v>9</v>
      </c>
      <c r="B7" s="41"/>
      <c r="C7" s="42"/>
      <c r="D7" s="46" t="s">
        <v>7</v>
      </c>
      <c r="E7" s="48" t="s">
        <v>6</v>
      </c>
      <c r="F7" s="40" t="s">
        <v>5</v>
      </c>
      <c r="G7" s="41"/>
      <c r="H7" s="42"/>
      <c r="I7" s="48" t="s">
        <v>8</v>
      </c>
    </row>
    <row r="8" spans="1:9" ht="26.25" customHeight="1" x14ac:dyDescent="0.25">
      <c r="A8" s="43"/>
      <c r="B8" s="44"/>
      <c r="C8" s="45"/>
      <c r="D8" s="47"/>
      <c r="E8" s="49"/>
      <c r="F8" s="10" t="s">
        <v>4</v>
      </c>
      <c r="G8" s="10" t="s">
        <v>3</v>
      </c>
      <c r="H8" s="10" t="s">
        <v>10</v>
      </c>
      <c r="I8" s="49"/>
    </row>
    <row r="9" spans="1:9" ht="33" customHeight="1" x14ac:dyDescent="0.25">
      <c r="A9" s="56" t="s">
        <v>58</v>
      </c>
      <c r="B9" s="56"/>
      <c r="C9" s="56"/>
      <c r="D9" s="4" t="s">
        <v>46</v>
      </c>
      <c r="E9" s="4" t="s">
        <v>184</v>
      </c>
      <c r="F9" s="18">
        <v>10.47</v>
      </c>
      <c r="G9" s="18">
        <v>7</v>
      </c>
      <c r="H9" s="18">
        <v>47</v>
      </c>
      <c r="I9" s="18">
        <v>320.20999999999998</v>
      </c>
    </row>
    <row r="10" spans="1:9" x14ac:dyDescent="0.25">
      <c r="A10" s="75" t="s">
        <v>11</v>
      </c>
      <c r="B10" s="76"/>
      <c r="C10" s="77"/>
      <c r="D10" s="4"/>
      <c r="E10" s="4">
        <v>100</v>
      </c>
      <c r="F10" s="18">
        <v>0.4</v>
      </c>
      <c r="G10" s="18">
        <v>0.4</v>
      </c>
      <c r="H10" s="18">
        <v>13</v>
      </c>
      <c r="I10" s="18">
        <v>57</v>
      </c>
    </row>
    <row r="11" spans="1:9" x14ac:dyDescent="0.25">
      <c r="A11" s="90" t="s">
        <v>12</v>
      </c>
      <c r="B11" s="90"/>
      <c r="C11" s="90"/>
      <c r="D11" s="4" t="s">
        <v>36</v>
      </c>
      <c r="E11" s="4">
        <v>150</v>
      </c>
      <c r="F11" s="18">
        <v>0</v>
      </c>
      <c r="G11" s="18">
        <v>0</v>
      </c>
      <c r="H11" s="18">
        <v>0</v>
      </c>
      <c r="I11" s="18">
        <v>0</v>
      </c>
    </row>
    <row r="12" spans="1:9" s="3" customFormat="1" x14ac:dyDescent="0.25">
      <c r="A12" s="64" t="s">
        <v>13</v>
      </c>
      <c r="B12" s="65"/>
      <c r="C12" s="65"/>
      <c r="D12" s="65"/>
      <c r="E12" s="66"/>
      <c r="F12" s="19">
        <f>SUM(F9:F11)</f>
        <v>10.870000000000001</v>
      </c>
      <c r="G12" s="19">
        <f>SUM(G9:G11)</f>
        <v>7.4</v>
      </c>
      <c r="H12" s="19">
        <f>SUM(H9:H11)</f>
        <v>60</v>
      </c>
      <c r="I12" s="19">
        <f>SUM(I9:I11)</f>
        <v>377.21</v>
      </c>
    </row>
    <row r="13" spans="1:9" ht="1.5" customHeight="1" x14ac:dyDescent="0.25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30.75" customHeight="1" x14ac:dyDescent="0.25">
      <c r="A14" s="95" t="s">
        <v>14</v>
      </c>
      <c r="B14" s="95"/>
      <c r="C14" s="95"/>
      <c r="D14" s="95"/>
      <c r="E14" s="95"/>
      <c r="F14" s="95"/>
      <c r="G14" s="95"/>
      <c r="H14" s="95"/>
      <c r="I14" s="95"/>
    </row>
    <row r="15" spans="1:9" ht="15" customHeight="1" x14ac:dyDescent="0.25">
      <c r="A15" s="40" t="s">
        <v>9</v>
      </c>
      <c r="B15" s="41"/>
      <c r="C15" s="42"/>
      <c r="D15" s="46" t="s">
        <v>7</v>
      </c>
      <c r="E15" s="48" t="s">
        <v>6</v>
      </c>
      <c r="F15" s="40" t="s">
        <v>5</v>
      </c>
      <c r="G15" s="41"/>
      <c r="H15" s="42"/>
      <c r="I15" s="48" t="s">
        <v>8</v>
      </c>
    </row>
    <row r="16" spans="1:9" ht="24.75" customHeight="1" x14ac:dyDescent="0.25">
      <c r="A16" s="43"/>
      <c r="B16" s="44"/>
      <c r="C16" s="45"/>
      <c r="D16" s="47"/>
      <c r="E16" s="49"/>
      <c r="F16" s="10" t="s">
        <v>4</v>
      </c>
      <c r="G16" s="10" t="s">
        <v>3</v>
      </c>
      <c r="H16" s="10" t="s">
        <v>10</v>
      </c>
      <c r="I16" s="49"/>
    </row>
    <row r="17" spans="1:9" ht="24.75" customHeight="1" x14ac:dyDescent="0.25">
      <c r="A17" s="56" t="s">
        <v>59</v>
      </c>
      <c r="B17" s="56"/>
      <c r="C17" s="56"/>
      <c r="D17" s="4" t="s">
        <v>60</v>
      </c>
      <c r="E17" s="4">
        <v>150</v>
      </c>
      <c r="F17" s="18">
        <v>1.55</v>
      </c>
      <c r="G17" s="18">
        <v>2.13</v>
      </c>
      <c r="H17" s="18">
        <v>7.59</v>
      </c>
      <c r="I17" s="18">
        <v>55.78</v>
      </c>
    </row>
    <row r="18" spans="1:9" ht="24.75" customHeight="1" x14ac:dyDescent="0.25">
      <c r="A18" s="53" t="s">
        <v>97</v>
      </c>
      <c r="B18" s="54"/>
      <c r="C18" s="55"/>
      <c r="D18" s="4"/>
      <c r="E18" s="4">
        <v>5</v>
      </c>
      <c r="F18" s="18">
        <v>0.22</v>
      </c>
      <c r="G18" s="18">
        <v>0.18</v>
      </c>
      <c r="H18" s="18">
        <v>0.3</v>
      </c>
      <c r="I18" s="18">
        <v>3.62</v>
      </c>
    </row>
    <row r="19" spans="1:9" ht="24.75" customHeight="1" x14ac:dyDescent="0.25">
      <c r="A19" s="53" t="s">
        <v>18</v>
      </c>
      <c r="B19" s="54"/>
      <c r="C19" s="55"/>
      <c r="D19" s="4"/>
      <c r="E19" s="4">
        <v>20</v>
      </c>
      <c r="F19" s="18">
        <v>1.4</v>
      </c>
      <c r="G19" s="18">
        <v>0.3</v>
      </c>
      <c r="H19" s="18">
        <v>10.5</v>
      </c>
      <c r="I19" s="18">
        <v>50</v>
      </c>
    </row>
    <row r="20" spans="1:9" ht="28.5" customHeight="1" x14ac:dyDescent="0.25">
      <c r="A20" s="56" t="s">
        <v>61</v>
      </c>
      <c r="B20" s="56"/>
      <c r="C20" s="56"/>
      <c r="D20" s="4" t="s">
        <v>62</v>
      </c>
      <c r="E20" s="8" t="s">
        <v>185</v>
      </c>
      <c r="F20" s="18">
        <v>21.17</v>
      </c>
      <c r="G20" s="18">
        <v>7.28</v>
      </c>
      <c r="H20" s="18">
        <v>6.81</v>
      </c>
      <c r="I20" s="18">
        <v>190.46</v>
      </c>
    </row>
    <row r="21" spans="1:9" ht="30" customHeight="1" x14ac:dyDescent="0.25">
      <c r="A21" s="53" t="s">
        <v>210</v>
      </c>
      <c r="B21" s="54"/>
      <c r="C21" s="55"/>
      <c r="D21" s="4" t="s">
        <v>211</v>
      </c>
      <c r="E21" s="4">
        <v>50</v>
      </c>
      <c r="F21" s="18">
        <v>2.96</v>
      </c>
      <c r="G21" s="18">
        <v>2.2200000000000002</v>
      </c>
      <c r="H21" s="18">
        <v>16.29</v>
      </c>
      <c r="I21" s="18">
        <v>96.97</v>
      </c>
    </row>
    <row r="22" spans="1:9" ht="36.75" customHeight="1" x14ac:dyDescent="0.25">
      <c r="A22" s="53" t="s">
        <v>63</v>
      </c>
      <c r="B22" s="54"/>
      <c r="C22" s="55"/>
      <c r="D22" s="4">
        <v>21</v>
      </c>
      <c r="E22" s="4">
        <v>70</v>
      </c>
      <c r="F22" s="18">
        <v>0.56000000000000005</v>
      </c>
      <c r="G22" s="18">
        <v>8.4</v>
      </c>
      <c r="H22" s="18">
        <v>4.21</v>
      </c>
      <c r="I22" s="18">
        <v>94.4</v>
      </c>
    </row>
    <row r="23" spans="1:9" ht="28.5" customHeight="1" x14ac:dyDescent="0.25">
      <c r="A23" s="53" t="s">
        <v>99</v>
      </c>
      <c r="B23" s="54"/>
      <c r="C23" s="55"/>
      <c r="D23" s="4" t="s">
        <v>41</v>
      </c>
      <c r="E23" s="4" t="s">
        <v>98</v>
      </c>
      <c r="F23" s="18">
        <v>0.63</v>
      </c>
      <c r="G23" s="18">
        <v>0.21</v>
      </c>
      <c r="H23" s="18">
        <v>2.67</v>
      </c>
      <c r="I23" s="18">
        <v>15.09</v>
      </c>
    </row>
    <row r="24" spans="1:9" ht="18.75" customHeight="1" x14ac:dyDescent="0.25">
      <c r="A24" s="53" t="s">
        <v>67</v>
      </c>
      <c r="B24" s="54"/>
      <c r="C24" s="55"/>
      <c r="D24" s="4"/>
      <c r="E24" s="4">
        <v>150</v>
      </c>
      <c r="F24" s="18">
        <v>0</v>
      </c>
      <c r="G24" s="18">
        <v>0</v>
      </c>
      <c r="H24" s="18">
        <v>0</v>
      </c>
      <c r="I24" s="18">
        <v>0</v>
      </c>
    </row>
    <row r="25" spans="1:9" s="3" customFormat="1" ht="23.25" customHeight="1" x14ac:dyDescent="0.25">
      <c r="A25" s="64" t="s">
        <v>13</v>
      </c>
      <c r="B25" s="65"/>
      <c r="C25" s="65"/>
      <c r="D25" s="65"/>
      <c r="E25" s="66"/>
      <c r="F25" s="19">
        <f>SUM(F17:F24)</f>
        <v>28.490000000000002</v>
      </c>
      <c r="G25" s="19">
        <f>SUM(G17:G24)</f>
        <v>20.720000000000002</v>
      </c>
      <c r="H25" s="19">
        <f>SUM(H17:H24)</f>
        <v>48.37</v>
      </c>
      <c r="I25" s="19">
        <f>SUM(I17:I24)</f>
        <v>506.32</v>
      </c>
    </row>
    <row r="26" spans="1:9" ht="24" customHeight="1" x14ac:dyDescent="0.25">
      <c r="A26" s="95" t="s">
        <v>270</v>
      </c>
      <c r="B26" s="95"/>
      <c r="C26" s="95"/>
      <c r="D26" s="95"/>
      <c r="E26" s="95"/>
      <c r="F26" s="95"/>
      <c r="G26" s="95"/>
      <c r="H26" s="95"/>
      <c r="I26" s="95"/>
    </row>
    <row r="27" spans="1:9" ht="15" customHeight="1" x14ac:dyDescent="0.25">
      <c r="A27" s="40" t="s">
        <v>9</v>
      </c>
      <c r="B27" s="41"/>
      <c r="C27" s="42"/>
      <c r="D27" s="46" t="s">
        <v>7</v>
      </c>
      <c r="E27" s="48" t="s">
        <v>6</v>
      </c>
      <c r="F27" s="40" t="s">
        <v>5</v>
      </c>
      <c r="G27" s="41"/>
      <c r="H27" s="42"/>
      <c r="I27" s="48" t="s">
        <v>8</v>
      </c>
    </row>
    <row r="28" spans="1:9" ht="25.5" x14ac:dyDescent="0.25">
      <c r="A28" s="43"/>
      <c r="B28" s="44"/>
      <c r="C28" s="45"/>
      <c r="D28" s="47"/>
      <c r="E28" s="49"/>
      <c r="F28" s="10" t="s">
        <v>4</v>
      </c>
      <c r="G28" s="10" t="s">
        <v>3</v>
      </c>
      <c r="H28" s="10" t="s">
        <v>10</v>
      </c>
      <c r="I28" s="49"/>
    </row>
    <row r="29" spans="1:9" ht="28.5" customHeight="1" x14ac:dyDescent="0.25">
      <c r="A29" s="53" t="s">
        <v>306</v>
      </c>
      <c r="B29" s="54"/>
      <c r="C29" s="55"/>
      <c r="D29" s="23" t="s">
        <v>307</v>
      </c>
      <c r="E29" s="36" t="s">
        <v>308</v>
      </c>
      <c r="F29" s="18">
        <v>7.38</v>
      </c>
      <c r="G29" s="18">
        <v>7.02</v>
      </c>
      <c r="H29" s="18">
        <v>0.44</v>
      </c>
      <c r="I29" s="25">
        <v>97.68</v>
      </c>
    </row>
    <row r="30" spans="1:9" ht="28.5" customHeight="1" x14ac:dyDescent="0.25">
      <c r="A30" s="50" t="s">
        <v>226</v>
      </c>
      <c r="B30" s="51"/>
      <c r="C30" s="52"/>
      <c r="D30" s="23">
        <v>3</v>
      </c>
      <c r="E30" s="36" t="s">
        <v>309</v>
      </c>
      <c r="F30" s="18">
        <v>1.84</v>
      </c>
      <c r="G30" s="18">
        <v>4.53</v>
      </c>
      <c r="H30" s="18">
        <v>13.24</v>
      </c>
      <c r="I30" s="25">
        <v>100.2</v>
      </c>
    </row>
    <row r="31" spans="1:9" ht="24" customHeight="1" x14ac:dyDescent="0.25">
      <c r="A31" s="53" t="s">
        <v>310</v>
      </c>
      <c r="B31" s="54"/>
      <c r="C31" s="55"/>
      <c r="D31" s="23">
        <v>3</v>
      </c>
      <c r="E31" s="36" t="s">
        <v>311</v>
      </c>
      <c r="F31" s="18">
        <v>2.2400000000000002</v>
      </c>
      <c r="G31" s="18">
        <v>2</v>
      </c>
      <c r="H31" s="18">
        <v>10.98</v>
      </c>
      <c r="I31" s="25">
        <v>69</v>
      </c>
    </row>
    <row r="32" spans="1:9" ht="24.75" customHeight="1" x14ac:dyDescent="0.25">
      <c r="A32" s="53" t="s">
        <v>312</v>
      </c>
      <c r="B32" s="54"/>
      <c r="C32" s="55"/>
      <c r="D32" s="4"/>
      <c r="E32" s="8" t="s">
        <v>278</v>
      </c>
      <c r="F32" s="18">
        <v>0.3</v>
      </c>
      <c r="G32" s="18">
        <v>0.3</v>
      </c>
      <c r="H32" s="18">
        <v>10.4</v>
      </c>
      <c r="I32" s="18">
        <v>46</v>
      </c>
    </row>
    <row r="33" spans="1:9" s="3" customFormat="1" x14ac:dyDescent="0.25">
      <c r="A33" s="64" t="s">
        <v>13</v>
      </c>
      <c r="B33" s="65"/>
      <c r="C33" s="65"/>
      <c r="D33" s="65"/>
      <c r="E33" s="66"/>
      <c r="F33" s="19">
        <v>11.76</v>
      </c>
      <c r="G33" s="19">
        <v>13.85</v>
      </c>
      <c r="H33" s="19">
        <v>35.06</v>
      </c>
      <c r="I33" s="19">
        <v>312.88</v>
      </c>
    </row>
    <row r="34" spans="1:9" s="3" customFormat="1" x14ac:dyDescent="0.25">
      <c r="A34" s="64" t="s">
        <v>15</v>
      </c>
      <c r="B34" s="65"/>
      <c r="C34" s="65"/>
      <c r="D34" s="65"/>
      <c r="E34" s="66"/>
      <c r="F34" s="19">
        <f>SUM(F12+F25+F33)</f>
        <v>51.12</v>
      </c>
      <c r="G34" s="19">
        <v>41.91</v>
      </c>
      <c r="H34" s="19">
        <f>SUM(H12+H25+H33)</f>
        <v>143.43</v>
      </c>
      <c r="I34" s="19">
        <f>SUM(I12+I25+I33)</f>
        <v>1196.4099999999999</v>
      </c>
    </row>
    <row r="35" spans="1:9" ht="15.7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7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2" customHeight="1" x14ac:dyDescent="0.25">
      <c r="A37" s="2"/>
      <c r="B37" s="2"/>
      <c r="C37" s="2"/>
      <c r="D37" s="2"/>
      <c r="E37" s="2"/>
      <c r="F37" s="2"/>
      <c r="G37" s="1" t="s">
        <v>284</v>
      </c>
      <c r="H37" s="1"/>
      <c r="I37" s="1"/>
    </row>
    <row r="38" spans="1:9" x14ac:dyDescent="0.25">
      <c r="A38" s="1" t="s">
        <v>17</v>
      </c>
      <c r="B38" s="1"/>
      <c r="C38" s="1"/>
      <c r="D38" s="1"/>
      <c r="E38" s="1"/>
      <c r="F38" s="1"/>
      <c r="G38" s="1" t="s">
        <v>285</v>
      </c>
      <c r="H38" s="1"/>
      <c r="I38" s="1"/>
    </row>
    <row r="39" spans="1:9" x14ac:dyDescent="0.25">
      <c r="A39" s="1" t="s">
        <v>0</v>
      </c>
      <c r="B39" s="1"/>
      <c r="C39" s="1"/>
      <c r="D39" s="1"/>
      <c r="E39" s="1"/>
      <c r="F39" s="1"/>
      <c r="G39" s="1" t="s">
        <v>286</v>
      </c>
      <c r="H39" s="1"/>
      <c r="I39" s="1"/>
    </row>
    <row r="40" spans="1:9" x14ac:dyDescent="0.25">
      <c r="A40" s="1" t="s">
        <v>31</v>
      </c>
      <c r="B40" s="1"/>
      <c r="C40" s="1"/>
      <c r="D40" s="1"/>
      <c r="E40" s="1"/>
      <c r="F40" s="1"/>
      <c r="G40" s="30" t="s">
        <v>287</v>
      </c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30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72" t="s">
        <v>2</v>
      </c>
      <c r="B43" s="72"/>
      <c r="C43" s="72"/>
      <c r="D43" s="72"/>
      <c r="E43" s="72"/>
      <c r="F43" s="72"/>
      <c r="G43" s="72"/>
      <c r="H43" s="72"/>
      <c r="I43" s="72"/>
    </row>
    <row r="44" spans="1:9" x14ac:dyDescent="0.25">
      <c r="A44" s="73"/>
      <c r="B44" s="73"/>
      <c r="C44" s="73"/>
      <c r="D44" s="73"/>
      <c r="E44" s="73"/>
      <c r="F44" s="73"/>
      <c r="G44" s="73"/>
      <c r="H44" s="73"/>
      <c r="I44" s="73"/>
    </row>
    <row r="45" spans="1:9" ht="15" customHeight="1" x14ac:dyDescent="0.25">
      <c r="A45" s="40" t="s">
        <v>9</v>
      </c>
      <c r="B45" s="41"/>
      <c r="C45" s="42"/>
      <c r="D45" s="46" t="s">
        <v>7</v>
      </c>
      <c r="E45" s="48" t="s">
        <v>6</v>
      </c>
      <c r="F45" s="40" t="s">
        <v>5</v>
      </c>
      <c r="G45" s="41"/>
      <c r="H45" s="42"/>
      <c r="I45" s="48" t="s">
        <v>8</v>
      </c>
    </row>
    <row r="46" spans="1:9" ht="25.5" x14ac:dyDescent="0.25">
      <c r="A46" s="43"/>
      <c r="B46" s="44"/>
      <c r="C46" s="45"/>
      <c r="D46" s="47"/>
      <c r="E46" s="49"/>
      <c r="F46" s="10" t="s">
        <v>4</v>
      </c>
      <c r="G46" s="10" t="s">
        <v>3</v>
      </c>
      <c r="H46" s="10" t="s">
        <v>10</v>
      </c>
      <c r="I46" s="49"/>
    </row>
    <row r="47" spans="1:9" ht="33" customHeight="1" x14ac:dyDescent="0.25">
      <c r="A47" s="56" t="s">
        <v>213</v>
      </c>
      <c r="B47" s="56"/>
      <c r="C47" s="56"/>
      <c r="D47" s="4" t="s">
        <v>212</v>
      </c>
      <c r="E47" s="4" t="s">
        <v>192</v>
      </c>
      <c r="F47" s="18">
        <v>8.64</v>
      </c>
      <c r="G47" s="18">
        <v>6</v>
      </c>
      <c r="H47" s="18">
        <v>47</v>
      </c>
      <c r="I47" s="18">
        <v>296.43</v>
      </c>
    </row>
    <row r="48" spans="1:9" ht="19.5" customHeight="1" x14ac:dyDescent="0.25">
      <c r="A48" s="53" t="s">
        <v>11</v>
      </c>
      <c r="B48" s="54"/>
      <c r="C48" s="55"/>
      <c r="D48" s="4"/>
      <c r="E48" s="4">
        <v>100</v>
      </c>
      <c r="F48" s="18">
        <v>0.4</v>
      </c>
      <c r="G48" s="18">
        <v>0.4</v>
      </c>
      <c r="H48" s="18">
        <v>13</v>
      </c>
      <c r="I48" s="18">
        <v>57</v>
      </c>
    </row>
    <row r="49" spans="1:9" x14ac:dyDescent="0.25">
      <c r="A49" s="90" t="s">
        <v>214</v>
      </c>
      <c r="B49" s="90"/>
      <c r="C49" s="90"/>
      <c r="D49" s="4" t="s">
        <v>36</v>
      </c>
      <c r="E49" s="4">
        <v>150</v>
      </c>
      <c r="F49" s="18">
        <v>0</v>
      </c>
      <c r="G49" s="18">
        <v>0</v>
      </c>
      <c r="H49" s="18">
        <v>0</v>
      </c>
      <c r="I49" s="18">
        <v>0</v>
      </c>
    </row>
    <row r="50" spans="1:9" s="3" customFormat="1" x14ac:dyDescent="0.25">
      <c r="A50" s="64" t="s">
        <v>13</v>
      </c>
      <c r="B50" s="65"/>
      <c r="C50" s="65"/>
      <c r="D50" s="65"/>
      <c r="E50" s="66"/>
      <c r="F50" s="19">
        <f>SUM(F47:F49)</f>
        <v>9.0400000000000009</v>
      </c>
      <c r="G50" s="19">
        <f>SUM(G47:G49)</f>
        <v>6.4</v>
      </c>
      <c r="H50" s="19">
        <f>SUM(H47:H49)</f>
        <v>60</v>
      </c>
      <c r="I50" s="19">
        <f>SUM(I47:I49)</f>
        <v>353.43</v>
      </c>
    </row>
    <row r="51" spans="1:9" ht="26.2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29.25" customHeight="1" x14ac:dyDescent="0.25">
      <c r="A52" s="70" t="s">
        <v>14</v>
      </c>
      <c r="B52" s="70"/>
      <c r="C52" s="70"/>
      <c r="D52" s="70"/>
      <c r="E52" s="70"/>
      <c r="F52" s="70"/>
      <c r="G52" s="70"/>
      <c r="H52" s="70"/>
      <c r="I52" s="70"/>
    </row>
    <row r="53" spans="1:9" ht="15" customHeight="1" x14ac:dyDescent="0.25">
      <c r="A53" s="82" t="s">
        <v>9</v>
      </c>
      <c r="B53" s="82"/>
      <c r="C53" s="82"/>
      <c r="D53" s="83" t="s">
        <v>7</v>
      </c>
      <c r="E53" s="83" t="s">
        <v>6</v>
      </c>
      <c r="F53" s="82" t="s">
        <v>5</v>
      </c>
      <c r="G53" s="82"/>
      <c r="H53" s="82"/>
      <c r="I53" s="83" t="s">
        <v>8</v>
      </c>
    </row>
    <row r="54" spans="1:9" ht="25.5" x14ac:dyDescent="0.25">
      <c r="A54" s="82"/>
      <c r="B54" s="82"/>
      <c r="C54" s="82"/>
      <c r="D54" s="83"/>
      <c r="E54" s="83"/>
      <c r="F54" s="10" t="s">
        <v>4</v>
      </c>
      <c r="G54" s="10" t="s">
        <v>3</v>
      </c>
      <c r="H54" s="10" t="s">
        <v>10</v>
      </c>
      <c r="I54" s="83"/>
    </row>
    <row r="55" spans="1:9" ht="29.25" customHeight="1" x14ac:dyDescent="0.25">
      <c r="A55" s="56" t="s">
        <v>182</v>
      </c>
      <c r="B55" s="56"/>
      <c r="C55" s="56"/>
      <c r="D55" s="4" t="s">
        <v>64</v>
      </c>
      <c r="E55" s="4">
        <v>150</v>
      </c>
      <c r="F55" s="18">
        <v>3.56</v>
      </c>
      <c r="G55" s="18">
        <v>3.81</v>
      </c>
      <c r="H55" s="18">
        <v>13.44</v>
      </c>
      <c r="I55" s="18">
        <v>97.99</v>
      </c>
    </row>
    <row r="56" spans="1:9" ht="19.5" customHeight="1" x14ac:dyDescent="0.25">
      <c r="A56" s="53" t="s">
        <v>18</v>
      </c>
      <c r="B56" s="54"/>
      <c r="C56" s="55"/>
      <c r="D56" s="4"/>
      <c r="E56" s="4">
        <v>20</v>
      </c>
      <c r="F56" s="18">
        <v>1.4</v>
      </c>
      <c r="G56" s="18">
        <v>0.3</v>
      </c>
      <c r="H56" s="18">
        <v>10.5</v>
      </c>
      <c r="I56" s="18">
        <v>50</v>
      </c>
    </row>
    <row r="57" spans="1:9" ht="26.25" customHeight="1" x14ac:dyDescent="0.25">
      <c r="A57" s="53" t="s">
        <v>54</v>
      </c>
      <c r="B57" s="54"/>
      <c r="C57" s="55"/>
      <c r="D57" s="4" t="s">
        <v>55</v>
      </c>
      <c r="E57" s="4" t="s">
        <v>65</v>
      </c>
      <c r="F57" s="18">
        <v>14.08</v>
      </c>
      <c r="G57" s="18">
        <v>13.9</v>
      </c>
      <c r="H57" s="18">
        <v>27.99</v>
      </c>
      <c r="I57" s="18">
        <v>293</v>
      </c>
    </row>
    <row r="58" spans="1:9" ht="21" customHeight="1" x14ac:dyDescent="0.25">
      <c r="A58" s="53" t="s">
        <v>218</v>
      </c>
      <c r="B58" s="54"/>
      <c r="C58" s="55"/>
      <c r="D58" s="4"/>
      <c r="E58" s="4">
        <v>20</v>
      </c>
      <c r="F58" s="18">
        <v>0.88</v>
      </c>
      <c r="G58" s="18">
        <v>0.72</v>
      </c>
      <c r="H58" s="18">
        <v>1.2</v>
      </c>
      <c r="I58" s="18">
        <v>14.5</v>
      </c>
    </row>
    <row r="59" spans="1:9" ht="29.25" customHeight="1" x14ac:dyDescent="0.25">
      <c r="A59" s="56" t="s">
        <v>66</v>
      </c>
      <c r="B59" s="56"/>
      <c r="C59" s="56"/>
      <c r="D59" s="4" t="s">
        <v>41</v>
      </c>
      <c r="E59" s="4" t="s">
        <v>98</v>
      </c>
      <c r="F59" s="18" t="s">
        <v>100</v>
      </c>
      <c r="G59" s="18">
        <v>0.12</v>
      </c>
      <c r="H59" s="18">
        <v>3.84</v>
      </c>
      <c r="I59" s="18">
        <v>18.84</v>
      </c>
    </row>
    <row r="60" spans="1:9" ht="24.75" customHeight="1" x14ac:dyDescent="0.25">
      <c r="A60" s="53" t="s">
        <v>215</v>
      </c>
      <c r="B60" s="54"/>
      <c r="C60" s="55"/>
      <c r="D60" s="4" t="s">
        <v>41</v>
      </c>
      <c r="E60" s="4">
        <v>25</v>
      </c>
      <c r="F60" s="18">
        <v>0.6</v>
      </c>
      <c r="G60" s="18">
        <v>0.08</v>
      </c>
      <c r="H60" s="18">
        <v>1.1299999999999999</v>
      </c>
      <c r="I60" s="18">
        <v>7.6</v>
      </c>
    </row>
    <row r="61" spans="1:9" x14ac:dyDescent="0.25">
      <c r="A61" s="90" t="s">
        <v>67</v>
      </c>
      <c r="B61" s="90"/>
      <c r="C61" s="90"/>
      <c r="D61" s="4"/>
      <c r="E61" s="4">
        <v>150</v>
      </c>
      <c r="F61" s="18">
        <v>0</v>
      </c>
      <c r="G61" s="18">
        <v>0</v>
      </c>
      <c r="H61" s="18">
        <v>0</v>
      </c>
      <c r="I61" s="18">
        <v>0</v>
      </c>
    </row>
    <row r="62" spans="1:9" s="3" customFormat="1" x14ac:dyDescent="0.25">
      <c r="A62" s="64" t="s">
        <v>13</v>
      </c>
      <c r="B62" s="65"/>
      <c r="C62" s="65"/>
      <c r="D62" s="65"/>
      <c r="E62" s="66"/>
      <c r="F62" s="19">
        <f>SUM(F55:F61)</f>
        <v>20.52</v>
      </c>
      <c r="G62" s="19">
        <f>SUM(G55:G61)</f>
        <v>18.93</v>
      </c>
      <c r="H62" s="19">
        <f>SUM(H55:H61)</f>
        <v>58.1</v>
      </c>
      <c r="I62" s="19">
        <f>SUM(I55:I61)</f>
        <v>481.93</v>
      </c>
    </row>
    <row r="63" spans="1:9" ht="23.2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33.75" customHeight="1" x14ac:dyDescent="0.25">
      <c r="A64" s="71" t="s">
        <v>269</v>
      </c>
      <c r="B64" s="71"/>
      <c r="C64" s="71"/>
      <c r="D64" s="71"/>
      <c r="E64" s="71"/>
      <c r="F64" s="71"/>
      <c r="G64" s="71"/>
      <c r="H64" s="71"/>
      <c r="I64" s="71"/>
    </row>
    <row r="65" spans="1:9" ht="15" customHeight="1" x14ac:dyDescent="0.25">
      <c r="A65" s="82" t="s">
        <v>9</v>
      </c>
      <c r="B65" s="82"/>
      <c r="C65" s="82"/>
      <c r="D65" s="83" t="s">
        <v>7</v>
      </c>
      <c r="E65" s="83" t="s">
        <v>6</v>
      </c>
      <c r="F65" s="82" t="s">
        <v>5</v>
      </c>
      <c r="G65" s="82"/>
      <c r="H65" s="82"/>
      <c r="I65" s="83" t="s">
        <v>8</v>
      </c>
    </row>
    <row r="66" spans="1:9" ht="25.5" x14ac:dyDescent="0.25">
      <c r="A66" s="82"/>
      <c r="B66" s="82"/>
      <c r="C66" s="82"/>
      <c r="D66" s="83"/>
      <c r="E66" s="83"/>
      <c r="F66" s="10" t="s">
        <v>4</v>
      </c>
      <c r="G66" s="10" t="s">
        <v>3</v>
      </c>
      <c r="H66" s="10" t="s">
        <v>10</v>
      </c>
      <c r="I66" s="83"/>
    </row>
    <row r="67" spans="1:9" ht="30.75" customHeight="1" x14ac:dyDescent="0.25">
      <c r="A67" s="56" t="s">
        <v>292</v>
      </c>
      <c r="B67" s="56"/>
      <c r="C67" s="56"/>
      <c r="D67" s="4" t="s">
        <v>227</v>
      </c>
      <c r="E67" s="4">
        <v>180</v>
      </c>
      <c r="F67" s="18">
        <v>5.58</v>
      </c>
      <c r="G67" s="18">
        <v>6.8</v>
      </c>
      <c r="H67" s="18">
        <v>20.18</v>
      </c>
      <c r="I67" s="18">
        <v>164.18</v>
      </c>
    </row>
    <row r="68" spans="1:9" ht="21" customHeight="1" x14ac:dyDescent="0.25">
      <c r="A68" s="53" t="s">
        <v>226</v>
      </c>
      <c r="B68" s="54"/>
      <c r="C68" s="55"/>
      <c r="D68" s="4">
        <v>3</v>
      </c>
      <c r="E68" s="8" t="s">
        <v>228</v>
      </c>
      <c r="F68" s="18">
        <v>1.86</v>
      </c>
      <c r="G68" s="18">
        <v>7.01</v>
      </c>
      <c r="H68" s="18">
        <v>13.26</v>
      </c>
      <c r="I68" s="18">
        <v>122.52</v>
      </c>
    </row>
    <row r="69" spans="1:9" s="3" customFormat="1" x14ac:dyDescent="0.25">
      <c r="A69" s="64" t="s">
        <v>13</v>
      </c>
      <c r="B69" s="65"/>
      <c r="C69" s="65"/>
      <c r="D69" s="65"/>
      <c r="E69" s="66"/>
      <c r="F69" s="19">
        <f>SUM(F67:F68)</f>
        <v>7.44</v>
      </c>
      <c r="G69" s="19">
        <f>SUM(G67:G68)</f>
        <v>13.809999999999999</v>
      </c>
      <c r="H69" s="19">
        <f>SUM(H67:H68)</f>
        <v>33.44</v>
      </c>
      <c r="I69" s="19">
        <f>SUM(I67:I68)</f>
        <v>286.7</v>
      </c>
    </row>
    <row r="70" spans="1:9" s="3" customFormat="1" x14ac:dyDescent="0.25">
      <c r="A70" s="64" t="s">
        <v>15</v>
      </c>
      <c r="B70" s="65"/>
      <c r="C70" s="65"/>
      <c r="D70" s="65"/>
      <c r="E70" s="66"/>
      <c r="F70" s="19">
        <f>F50+F62+F69</f>
        <v>37</v>
      </c>
      <c r="G70" s="19">
        <f>G50+G62+G69</f>
        <v>39.14</v>
      </c>
      <c r="H70" s="19">
        <f>H50+H62+H69</f>
        <v>151.54</v>
      </c>
      <c r="I70" s="19">
        <f>I50+I62+I69</f>
        <v>1122.06</v>
      </c>
    </row>
    <row r="71" spans="1:9" ht="18.75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27.75" customHeight="1" x14ac:dyDescent="0.25">
      <c r="A72" s="2"/>
      <c r="B72" s="2"/>
      <c r="C72" s="2"/>
      <c r="D72" s="2"/>
      <c r="E72" s="2"/>
      <c r="F72" s="2"/>
      <c r="G72" s="1" t="s">
        <v>284</v>
      </c>
      <c r="H72" s="1"/>
      <c r="I72" s="1"/>
    </row>
    <row r="73" spans="1:9" x14ac:dyDescent="0.25">
      <c r="A73" s="1" t="s">
        <v>16</v>
      </c>
      <c r="B73" s="1"/>
      <c r="C73" s="1"/>
      <c r="D73" s="1"/>
      <c r="E73" s="1"/>
      <c r="F73" s="1"/>
      <c r="G73" s="1" t="s">
        <v>285</v>
      </c>
      <c r="H73" s="1"/>
      <c r="I73" s="1"/>
    </row>
    <row r="74" spans="1:9" x14ac:dyDescent="0.25">
      <c r="A74" s="1" t="s">
        <v>0</v>
      </c>
      <c r="B74" s="1"/>
      <c r="C74" s="1"/>
      <c r="D74" s="1"/>
      <c r="E74" s="1"/>
      <c r="F74" s="1"/>
      <c r="G74" s="1" t="s">
        <v>286</v>
      </c>
      <c r="H74" s="1"/>
      <c r="I74" s="1"/>
    </row>
    <row r="75" spans="1:9" x14ac:dyDescent="0.25">
      <c r="A75" s="1" t="s">
        <v>33</v>
      </c>
      <c r="B75" s="1"/>
      <c r="C75" s="1"/>
      <c r="D75" s="1"/>
      <c r="E75" s="1"/>
      <c r="F75" s="1"/>
      <c r="G75" s="30" t="s">
        <v>287</v>
      </c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30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30"/>
      <c r="H77" s="1"/>
      <c r="I77" s="1"/>
    </row>
    <row r="78" spans="1:9" x14ac:dyDescent="0.25">
      <c r="A78" s="72" t="s">
        <v>2</v>
      </c>
      <c r="B78" s="72"/>
      <c r="C78" s="72"/>
      <c r="D78" s="72"/>
      <c r="E78" s="72"/>
      <c r="F78" s="72"/>
      <c r="G78" s="72"/>
      <c r="H78" s="72"/>
      <c r="I78" s="72"/>
    </row>
    <row r="79" spans="1:9" x14ac:dyDescent="0.25">
      <c r="A79" s="73"/>
      <c r="B79" s="73"/>
      <c r="C79" s="73"/>
      <c r="D79" s="73"/>
      <c r="E79" s="73"/>
      <c r="F79" s="73"/>
      <c r="G79" s="73"/>
      <c r="H79" s="73"/>
      <c r="I79" s="73"/>
    </row>
    <row r="80" spans="1:9" ht="15" customHeight="1" x14ac:dyDescent="0.25">
      <c r="A80" s="40" t="s">
        <v>9</v>
      </c>
      <c r="B80" s="41"/>
      <c r="C80" s="42"/>
      <c r="D80" s="46" t="s">
        <v>7</v>
      </c>
      <c r="E80" s="48" t="s">
        <v>6</v>
      </c>
      <c r="F80" s="40" t="s">
        <v>5</v>
      </c>
      <c r="G80" s="41"/>
      <c r="H80" s="42"/>
      <c r="I80" s="48" t="s">
        <v>8</v>
      </c>
    </row>
    <row r="81" spans="1:9" ht="25.5" x14ac:dyDescent="0.25">
      <c r="A81" s="43"/>
      <c r="B81" s="44"/>
      <c r="C81" s="45"/>
      <c r="D81" s="47"/>
      <c r="E81" s="49"/>
      <c r="F81" s="10" t="s">
        <v>4</v>
      </c>
      <c r="G81" s="10" t="s">
        <v>3</v>
      </c>
      <c r="H81" s="10" t="s">
        <v>10</v>
      </c>
      <c r="I81" s="49"/>
    </row>
    <row r="82" spans="1:9" ht="36" customHeight="1" x14ac:dyDescent="0.25">
      <c r="A82" s="74" t="s">
        <v>293</v>
      </c>
      <c r="B82" s="74"/>
      <c r="C82" s="74"/>
      <c r="D82" s="7">
        <v>5</v>
      </c>
      <c r="E82" s="32" t="s">
        <v>294</v>
      </c>
      <c r="F82" s="37" t="s">
        <v>295</v>
      </c>
      <c r="G82" s="20">
        <v>3.78</v>
      </c>
      <c r="H82" s="20">
        <v>28.08</v>
      </c>
      <c r="I82" s="20">
        <v>170.28</v>
      </c>
    </row>
    <row r="83" spans="1:9" ht="29.25" customHeight="1" x14ac:dyDescent="0.25">
      <c r="A83" s="58" t="s">
        <v>296</v>
      </c>
      <c r="B83" s="59"/>
      <c r="C83" s="60"/>
      <c r="D83" s="37" t="s">
        <v>133</v>
      </c>
      <c r="E83" s="38" t="s">
        <v>91</v>
      </c>
      <c r="F83" s="20">
        <v>6.22</v>
      </c>
      <c r="G83" s="20">
        <v>7.24</v>
      </c>
      <c r="H83" s="20">
        <v>13.6</v>
      </c>
      <c r="I83" s="20">
        <v>144.26</v>
      </c>
    </row>
    <row r="84" spans="1:9" x14ac:dyDescent="0.25">
      <c r="A84" s="75" t="s">
        <v>11</v>
      </c>
      <c r="B84" s="76"/>
      <c r="C84" s="77"/>
      <c r="D84" s="7"/>
      <c r="E84" s="7">
        <v>100</v>
      </c>
      <c r="F84" s="20">
        <v>0.4</v>
      </c>
      <c r="G84" s="20">
        <v>0.4</v>
      </c>
      <c r="H84" s="20">
        <v>12</v>
      </c>
      <c r="I84" s="20">
        <v>57</v>
      </c>
    </row>
    <row r="85" spans="1:9" x14ac:dyDescent="0.25">
      <c r="A85" s="90" t="s">
        <v>297</v>
      </c>
      <c r="B85" s="90"/>
      <c r="C85" s="90"/>
      <c r="D85" s="37" t="s">
        <v>39</v>
      </c>
      <c r="E85" s="7">
        <v>150</v>
      </c>
      <c r="F85" s="20">
        <v>0</v>
      </c>
      <c r="G85" s="20">
        <v>0</v>
      </c>
      <c r="H85" s="20">
        <v>0</v>
      </c>
      <c r="I85" s="20">
        <v>0</v>
      </c>
    </row>
    <row r="86" spans="1:9" s="3" customFormat="1" x14ac:dyDescent="0.25">
      <c r="A86" s="64" t="s">
        <v>13</v>
      </c>
      <c r="B86" s="65"/>
      <c r="C86" s="65"/>
      <c r="D86" s="65"/>
      <c r="E86" s="66"/>
      <c r="F86" s="11">
        <v>12.77</v>
      </c>
      <c r="G86" s="11">
        <f>SUM(G82:G85)</f>
        <v>11.42</v>
      </c>
      <c r="H86" s="21">
        <f>SUM(H82:H85)</f>
        <v>53.68</v>
      </c>
      <c r="I86" s="11">
        <f>SUM(I82:I85)</f>
        <v>371.53999999999996</v>
      </c>
    </row>
    <row r="87" spans="1:9" ht="28.5" customHeight="1" x14ac:dyDescent="0.25">
      <c r="A87" s="70" t="s">
        <v>14</v>
      </c>
      <c r="B87" s="70"/>
      <c r="C87" s="70"/>
      <c r="D87" s="70"/>
      <c r="E87" s="70"/>
      <c r="F87" s="70"/>
      <c r="G87" s="70"/>
      <c r="H87" s="70"/>
      <c r="I87" s="70"/>
    </row>
    <row r="88" spans="1:9" ht="15" customHeight="1" x14ac:dyDescent="0.25">
      <c r="A88" s="40" t="s">
        <v>9</v>
      </c>
      <c r="B88" s="41"/>
      <c r="C88" s="42"/>
      <c r="D88" s="46" t="s">
        <v>7</v>
      </c>
      <c r="E88" s="48" t="s">
        <v>6</v>
      </c>
      <c r="F88" s="40" t="s">
        <v>5</v>
      </c>
      <c r="G88" s="41"/>
      <c r="H88" s="42"/>
      <c r="I88" s="48" t="s">
        <v>8</v>
      </c>
    </row>
    <row r="89" spans="1:9" ht="25.5" x14ac:dyDescent="0.25">
      <c r="A89" s="43"/>
      <c r="B89" s="44"/>
      <c r="C89" s="45"/>
      <c r="D89" s="47"/>
      <c r="E89" s="49"/>
      <c r="F89" s="10" t="s">
        <v>4</v>
      </c>
      <c r="G89" s="10" t="s">
        <v>3</v>
      </c>
      <c r="H89" s="10" t="s">
        <v>10</v>
      </c>
      <c r="I89" s="49"/>
    </row>
    <row r="90" spans="1:9" ht="31.5" customHeight="1" x14ac:dyDescent="0.25">
      <c r="A90" s="56" t="s">
        <v>186</v>
      </c>
      <c r="B90" s="56"/>
      <c r="C90" s="56"/>
      <c r="D90" s="4" t="s">
        <v>68</v>
      </c>
      <c r="E90" s="17">
        <v>150</v>
      </c>
      <c r="F90" s="18">
        <v>2.4500000000000002</v>
      </c>
      <c r="G90" s="18">
        <v>5</v>
      </c>
      <c r="H90" s="18">
        <v>9.8699999999999992</v>
      </c>
      <c r="I90" s="18">
        <v>97.3</v>
      </c>
    </row>
    <row r="91" spans="1:9" ht="24" customHeight="1" x14ac:dyDescent="0.25">
      <c r="A91" s="53" t="s">
        <v>18</v>
      </c>
      <c r="B91" s="54"/>
      <c r="C91" s="55"/>
      <c r="D91" s="4"/>
      <c r="E91" s="4">
        <v>30</v>
      </c>
      <c r="F91" s="18">
        <v>2.25</v>
      </c>
      <c r="G91" s="18">
        <v>0.45</v>
      </c>
      <c r="H91" s="18">
        <v>12.9</v>
      </c>
      <c r="I91" s="18">
        <v>64.8</v>
      </c>
    </row>
    <row r="92" spans="1:9" ht="27" customHeight="1" x14ac:dyDescent="0.25">
      <c r="A92" s="53" t="s">
        <v>69</v>
      </c>
      <c r="B92" s="54"/>
      <c r="C92" s="55"/>
      <c r="D92" s="4" t="s">
        <v>70</v>
      </c>
      <c r="E92" s="8" t="s">
        <v>198</v>
      </c>
      <c r="F92" s="18">
        <v>14.89</v>
      </c>
      <c r="G92" s="18">
        <v>10.46</v>
      </c>
      <c r="H92" s="18">
        <v>2.0699999999999998</v>
      </c>
      <c r="I92" s="18">
        <v>161.96</v>
      </c>
    </row>
    <row r="93" spans="1:9" ht="27" customHeight="1" x14ac:dyDescent="0.25">
      <c r="A93" s="53" t="s">
        <v>71</v>
      </c>
      <c r="B93" s="54"/>
      <c r="C93" s="55"/>
      <c r="D93" s="4" t="s">
        <v>40</v>
      </c>
      <c r="E93" s="17">
        <v>120</v>
      </c>
      <c r="F93" s="18">
        <v>2.72</v>
      </c>
      <c r="G93" s="18">
        <v>3.51</v>
      </c>
      <c r="H93" s="18">
        <v>20.02</v>
      </c>
      <c r="I93" s="18">
        <v>122.51</v>
      </c>
    </row>
    <row r="94" spans="1:9" ht="43.5" customHeight="1" x14ac:dyDescent="0.25">
      <c r="A94" s="53" t="s">
        <v>72</v>
      </c>
      <c r="B94" s="54"/>
      <c r="C94" s="55"/>
      <c r="D94" s="4" t="s">
        <v>73</v>
      </c>
      <c r="E94" s="17" t="s">
        <v>183</v>
      </c>
      <c r="F94" s="18">
        <v>1.38</v>
      </c>
      <c r="G94" s="18">
        <v>4.42</v>
      </c>
      <c r="H94" s="18">
        <v>3.85</v>
      </c>
      <c r="I94" s="18">
        <v>60.69</v>
      </c>
    </row>
    <row r="95" spans="1:9" ht="27" customHeight="1" x14ac:dyDescent="0.25">
      <c r="A95" s="96" t="s">
        <v>19</v>
      </c>
      <c r="B95" s="97"/>
      <c r="C95" s="98"/>
      <c r="D95" s="18" t="s">
        <v>41</v>
      </c>
      <c r="E95" s="18" t="s">
        <v>42</v>
      </c>
      <c r="F95" s="18">
        <v>1</v>
      </c>
      <c r="G95" s="18">
        <v>0.15</v>
      </c>
      <c r="H95" s="18">
        <v>3.6</v>
      </c>
      <c r="I95" s="18">
        <v>19.75</v>
      </c>
    </row>
    <row r="96" spans="1:9" x14ac:dyDescent="0.25">
      <c r="A96" s="99" t="s">
        <v>20</v>
      </c>
      <c r="B96" s="100"/>
      <c r="C96" s="101"/>
      <c r="D96" s="18"/>
      <c r="E96" s="18">
        <v>150</v>
      </c>
      <c r="F96" s="18">
        <v>0</v>
      </c>
      <c r="G96" s="18">
        <v>0</v>
      </c>
      <c r="H96" s="18">
        <v>0</v>
      </c>
      <c r="I96" s="18">
        <v>0</v>
      </c>
    </row>
    <row r="97" spans="1:9" s="3" customFormat="1" x14ac:dyDescent="0.25">
      <c r="A97" s="91" t="s">
        <v>13</v>
      </c>
      <c r="B97" s="92"/>
      <c r="C97" s="92"/>
      <c r="D97" s="92"/>
      <c r="E97" s="93"/>
      <c r="F97" s="19">
        <f>SUM(F90:F96)</f>
        <v>24.689999999999998</v>
      </c>
      <c r="G97" s="19">
        <f>SUM(G90:G96)</f>
        <v>23.990000000000002</v>
      </c>
      <c r="H97" s="19">
        <f>SUM(H90:H96)</f>
        <v>52.31</v>
      </c>
      <c r="I97" s="19">
        <f>SUM(I90:I96)</f>
        <v>527.01</v>
      </c>
    </row>
    <row r="98" spans="1:9" ht="26.25" customHeight="1" x14ac:dyDescent="0.25">
      <c r="A98" s="94" t="s">
        <v>269</v>
      </c>
      <c r="B98" s="94"/>
      <c r="C98" s="94"/>
      <c r="D98" s="94"/>
      <c r="E98" s="94"/>
      <c r="F98" s="94"/>
      <c r="G98" s="94"/>
      <c r="H98" s="94"/>
      <c r="I98" s="94"/>
    </row>
    <row r="99" spans="1:9" ht="15" customHeight="1" x14ac:dyDescent="0.25">
      <c r="A99" s="40" t="s">
        <v>9</v>
      </c>
      <c r="B99" s="41"/>
      <c r="C99" s="42"/>
      <c r="D99" s="46" t="s">
        <v>7</v>
      </c>
      <c r="E99" s="48" t="s">
        <v>6</v>
      </c>
      <c r="F99" s="40" t="s">
        <v>5</v>
      </c>
      <c r="G99" s="41"/>
      <c r="H99" s="42"/>
      <c r="I99" s="48" t="s">
        <v>8</v>
      </c>
    </row>
    <row r="100" spans="1:9" ht="25.5" x14ac:dyDescent="0.25">
      <c r="A100" s="43"/>
      <c r="B100" s="44"/>
      <c r="C100" s="45"/>
      <c r="D100" s="47"/>
      <c r="E100" s="49"/>
      <c r="F100" s="10" t="s">
        <v>4</v>
      </c>
      <c r="G100" s="10" t="s">
        <v>3</v>
      </c>
      <c r="H100" s="10" t="s">
        <v>10</v>
      </c>
      <c r="I100" s="49"/>
    </row>
    <row r="101" spans="1:9" ht="32.25" customHeight="1" x14ac:dyDescent="0.25">
      <c r="A101" s="53" t="s">
        <v>230</v>
      </c>
      <c r="B101" s="54"/>
      <c r="C101" s="55"/>
      <c r="D101" s="9" t="s">
        <v>231</v>
      </c>
      <c r="E101" s="5" t="s">
        <v>184</v>
      </c>
      <c r="F101" s="18">
        <v>7.97</v>
      </c>
      <c r="G101" s="18">
        <v>7.07</v>
      </c>
      <c r="H101" s="18">
        <v>37.85</v>
      </c>
      <c r="I101" s="18">
        <v>251.6</v>
      </c>
    </row>
    <row r="102" spans="1:9" ht="21.75" customHeight="1" x14ac:dyDescent="0.25">
      <c r="A102" s="53" t="s">
        <v>272</v>
      </c>
      <c r="B102" s="54"/>
      <c r="C102" s="55"/>
      <c r="D102" s="9"/>
      <c r="E102" s="5">
        <v>15</v>
      </c>
      <c r="F102" s="18">
        <v>0.14000000000000001</v>
      </c>
      <c r="G102" s="18">
        <v>0.06</v>
      </c>
      <c r="H102" s="18">
        <v>1.46</v>
      </c>
      <c r="I102" s="18">
        <v>6.9</v>
      </c>
    </row>
    <row r="103" spans="1:9" ht="18.75" customHeight="1" x14ac:dyDescent="0.25">
      <c r="A103" s="56" t="s">
        <v>74</v>
      </c>
      <c r="B103" s="56"/>
      <c r="C103" s="56"/>
      <c r="D103" s="5"/>
      <c r="E103" s="5">
        <v>100</v>
      </c>
      <c r="F103" s="18">
        <v>3.4</v>
      </c>
      <c r="G103" s="18">
        <v>2.5</v>
      </c>
      <c r="H103" s="18">
        <v>4.9000000000000004</v>
      </c>
      <c r="I103" s="18">
        <v>56</v>
      </c>
    </row>
    <row r="104" spans="1:9" s="3" customFormat="1" x14ac:dyDescent="0.25">
      <c r="A104" s="87" t="s">
        <v>13</v>
      </c>
      <c r="B104" s="88"/>
      <c r="C104" s="88"/>
      <c r="D104" s="88"/>
      <c r="E104" s="89"/>
      <c r="F104" s="19">
        <v>11.51</v>
      </c>
      <c r="G104" s="19">
        <v>9.6300000000000008</v>
      </c>
      <c r="H104" s="19">
        <v>44.21</v>
      </c>
      <c r="I104" s="19">
        <v>314.5</v>
      </c>
    </row>
    <row r="105" spans="1:9" s="3" customFormat="1" ht="33.75" customHeight="1" x14ac:dyDescent="0.25">
      <c r="A105" s="84" t="s">
        <v>15</v>
      </c>
      <c r="B105" s="85"/>
      <c r="C105" s="85"/>
      <c r="D105" s="85"/>
      <c r="E105" s="86"/>
      <c r="F105" s="21">
        <f>F86+F97+F104</f>
        <v>48.969999999999992</v>
      </c>
      <c r="G105" s="21">
        <f>G86+G97+G104</f>
        <v>45.040000000000006</v>
      </c>
      <c r="H105" s="21">
        <f>H86+H97+H104</f>
        <v>150.20000000000002</v>
      </c>
      <c r="I105" s="21">
        <f>I86+I97+I104</f>
        <v>1213.05</v>
      </c>
    </row>
    <row r="106" spans="1:9" x14ac:dyDescent="0.25">
      <c r="A106" s="1" t="s">
        <v>16</v>
      </c>
      <c r="B106" s="1"/>
      <c r="C106" s="1"/>
      <c r="D106" s="1"/>
      <c r="E106" s="1"/>
      <c r="F106" s="1"/>
      <c r="G106" s="1" t="s">
        <v>284</v>
      </c>
      <c r="H106" s="1"/>
      <c r="I106" s="1"/>
    </row>
    <row r="107" spans="1:9" x14ac:dyDescent="0.25">
      <c r="A107" s="1" t="s">
        <v>0</v>
      </c>
      <c r="B107" s="1"/>
      <c r="C107" s="1"/>
      <c r="D107" s="1"/>
      <c r="E107" s="1"/>
      <c r="F107" s="1"/>
      <c r="G107" s="1" t="s">
        <v>285</v>
      </c>
      <c r="H107" s="1"/>
      <c r="I107" s="1"/>
    </row>
    <row r="108" spans="1:9" x14ac:dyDescent="0.25">
      <c r="A108" s="1" t="s">
        <v>34</v>
      </c>
      <c r="B108" s="1"/>
      <c r="C108" s="1"/>
      <c r="D108" s="1"/>
      <c r="E108" s="1"/>
      <c r="F108" s="1"/>
      <c r="G108" s="1" t="s">
        <v>286</v>
      </c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30" t="s">
        <v>287</v>
      </c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30"/>
      <c r="H110" s="1"/>
      <c r="I110" s="1"/>
    </row>
    <row r="111" spans="1:9" x14ac:dyDescent="0.25">
      <c r="A111" s="72" t="s">
        <v>2</v>
      </c>
      <c r="B111" s="72"/>
      <c r="C111" s="72"/>
      <c r="D111" s="72"/>
      <c r="E111" s="72"/>
      <c r="F111" s="72"/>
      <c r="G111" s="72"/>
      <c r="H111" s="72"/>
      <c r="I111" s="72"/>
    </row>
    <row r="112" spans="1:9" x14ac:dyDescent="0.25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ht="15" customHeight="1" x14ac:dyDescent="0.25">
      <c r="A113" s="40" t="s">
        <v>9</v>
      </c>
      <c r="B113" s="41"/>
      <c r="C113" s="42"/>
      <c r="D113" s="46" t="s">
        <v>7</v>
      </c>
      <c r="E113" s="48" t="s">
        <v>6</v>
      </c>
      <c r="F113" s="40" t="s">
        <v>5</v>
      </c>
      <c r="G113" s="41"/>
      <c r="H113" s="42"/>
      <c r="I113" s="48" t="s">
        <v>8</v>
      </c>
    </row>
    <row r="114" spans="1:9" ht="25.5" x14ac:dyDescent="0.25">
      <c r="A114" s="43"/>
      <c r="B114" s="44"/>
      <c r="C114" s="45"/>
      <c r="D114" s="47"/>
      <c r="E114" s="49"/>
      <c r="F114" s="10" t="s">
        <v>4</v>
      </c>
      <c r="G114" s="10" t="s">
        <v>3</v>
      </c>
      <c r="H114" s="10" t="s">
        <v>10</v>
      </c>
      <c r="I114" s="49"/>
    </row>
    <row r="115" spans="1:9" ht="26.25" customHeight="1" x14ac:dyDescent="0.25">
      <c r="A115" s="74" t="s">
        <v>225</v>
      </c>
      <c r="B115" s="74"/>
      <c r="C115" s="74"/>
      <c r="D115" s="7" t="s">
        <v>75</v>
      </c>
      <c r="E115" s="4" t="s">
        <v>216</v>
      </c>
      <c r="F115" s="12">
        <v>12.95</v>
      </c>
      <c r="G115" s="12">
        <v>8.36</v>
      </c>
      <c r="H115" s="12">
        <v>47</v>
      </c>
      <c r="I115" s="4">
        <v>313.48</v>
      </c>
    </row>
    <row r="116" spans="1:9" x14ac:dyDescent="0.25">
      <c r="A116" s="81" t="s">
        <v>11</v>
      </c>
      <c r="B116" s="81"/>
      <c r="C116" s="81"/>
      <c r="D116" s="4"/>
      <c r="E116" s="4">
        <v>100</v>
      </c>
      <c r="F116" s="4">
        <v>0.4</v>
      </c>
      <c r="G116" s="4">
        <v>0.4</v>
      </c>
      <c r="H116" s="4">
        <v>13</v>
      </c>
      <c r="I116" s="4">
        <v>57</v>
      </c>
    </row>
    <row r="117" spans="1:9" x14ac:dyDescent="0.25">
      <c r="A117" s="78" t="s">
        <v>21</v>
      </c>
      <c r="B117" s="79"/>
      <c r="C117" s="80"/>
      <c r="D117" s="4" t="s">
        <v>36</v>
      </c>
      <c r="E117" s="4">
        <v>150</v>
      </c>
      <c r="F117" s="4">
        <v>0</v>
      </c>
      <c r="G117" s="4">
        <v>0</v>
      </c>
      <c r="H117" s="4">
        <v>0</v>
      </c>
      <c r="I117" s="4">
        <v>0</v>
      </c>
    </row>
    <row r="118" spans="1:9" s="3" customFormat="1" x14ac:dyDescent="0.25">
      <c r="A118" s="64" t="s">
        <v>13</v>
      </c>
      <c r="B118" s="65"/>
      <c r="C118" s="65"/>
      <c r="D118" s="65"/>
      <c r="E118" s="66"/>
      <c r="F118" s="19">
        <f>SUM(F115:F117)</f>
        <v>13.35</v>
      </c>
      <c r="G118" s="19">
        <f>SUM(G115:G117)</f>
        <v>8.76</v>
      </c>
      <c r="H118" s="19">
        <f>SUM(H115:H117)</f>
        <v>60</v>
      </c>
      <c r="I118" s="19">
        <f>SUM(I115:I117)</f>
        <v>370.48</v>
      </c>
    </row>
    <row r="119" spans="1:9" ht="34.5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33" customHeight="1" x14ac:dyDescent="0.25">
      <c r="A120" s="70" t="s">
        <v>14</v>
      </c>
      <c r="B120" s="70"/>
      <c r="C120" s="70"/>
      <c r="D120" s="70"/>
      <c r="E120" s="70"/>
      <c r="F120" s="70"/>
      <c r="G120" s="70"/>
      <c r="H120" s="70"/>
      <c r="I120" s="70"/>
    </row>
    <row r="121" spans="1:9" ht="15" customHeight="1" x14ac:dyDescent="0.25">
      <c r="A121" s="40" t="s">
        <v>9</v>
      </c>
      <c r="B121" s="41"/>
      <c r="C121" s="42"/>
      <c r="D121" s="46" t="s">
        <v>7</v>
      </c>
      <c r="E121" s="48" t="s">
        <v>6</v>
      </c>
      <c r="F121" s="40" t="s">
        <v>5</v>
      </c>
      <c r="G121" s="41"/>
      <c r="H121" s="42"/>
      <c r="I121" s="48" t="s">
        <v>8</v>
      </c>
    </row>
    <row r="122" spans="1:9" ht="25.5" x14ac:dyDescent="0.25">
      <c r="A122" s="43"/>
      <c r="B122" s="44"/>
      <c r="C122" s="45"/>
      <c r="D122" s="47"/>
      <c r="E122" s="49"/>
      <c r="F122" s="10" t="s">
        <v>4</v>
      </c>
      <c r="G122" s="10" t="s">
        <v>3</v>
      </c>
      <c r="H122" s="10" t="s">
        <v>10</v>
      </c>
      <c r="I122" s="49"/>
    </row>
    <row r="123" spans="1:9" ht="39.75" customHeight="1" x14ac:dyDescent="0.25">
      <c r="A123" s="56" t="s">
        <v>76</v>
      </c>
      <c r="B123" s="56"/>
      <c r="C123" s="56"/>
      <c r="D123" s="9" t="s">
        <v>78</v>
      </c>
      <c r="E123" s="4">
        <v>150</v>
      </c>
      <c r="F123" s="18">
        <v>4.26</v>
      </c>
      <c r="G123" s="18">
        <v>1.85</v>
      </c>
      <c r="H123" s="18">
        <v>16.09</v>
      </c>
      <c r="I123" s="18">
        <v>98.08</v>
      </c>
    </row>
    <row r="124" spans="1:9" ht="15" customHeight="1" x14ac:dyDescent="0.25">
      <c r="A124" s="53" t="s">
        <v>18</v>
      </c>
      <c r="B124" s="54"/>
      <c r="C124" s="55"/>
      <c r="D124" s="4"/>
      <c r="E124" s="4">
        <v>20</v>
      </c>
      <c r="F124" s="18">
        <v>1.4</v>
      </c>
      <c r="G124" s="18">
        <v>0.3</v>
      </c>
      <c r="H124" s="18">
        <v>10.5</v>
      </c>
      <c r="I124" s="18">
        <v>50</v>
      </c>
    </row>
    <row r="125" spans="1:9" ht="16.5" customHeight="1" x14ac:dyDescent="0.25">
      <c r="A125" s="53" t="s">
        <v>77</v>
      </c>
      <c r="B125" s="54"/>
      <c r="C125" s="55"/>
      <c r="D125" s="9"/>
      <c r="E125" s="8" t="s">
        <v>79</v>
      </c>
      <c r="F125" s="18">
        <v>0.22</v>
      </c>
      <c r="G125" s="18">
        <v>0.18</v>
      </c>
      <c r="H125" s="18">
        <v>0.3</v>
      </c>
      <c r="I125" s="18">
        <v>3.62</v>
      </c>
    </row>
    <row r="126" spans="1:9" ht="24" customHeight="1" x14ac:dyDescent="0.25">
      <c r="A126" s="53" t="s">
        <v>85</v>
      </c>
      <c r="B126" s="54"/>
      <c r="C126" s="55"/>
      <c r="D126" s="9" t="s">
        <v>80</v>
      </c>
      <c r="E126" s="8" t="s">
        <v>187</v>
      </c>
      <c r="F126" s="18">
        <v>17.329999999999998</v>
      </c>
      <c r="G126" s="18">
        <v>6.3</v>
      </c>
      <c r="H126" s="18">
        <v>5.15</v>
      </c>
      <c r="I126" s="18">
        <v>146.55000000000001</v>
      </c>
    </row>
    <row r="127" spans="1:9" ht="24" customHeight="1" x14ac:dyDescent="0.25">
      <c r="A127" s="53" t="s">
        <v>132</v>
      </c>
      <c r="B127" s="54"/>
      <c r="C127" s="55"/>
      <c r="D127" s="9" t="s">
        <v>131</v>
      </c>
      <c r="E127" s="4">
        <v>90</v>
      </c>
      <c r="F127" s="18">
        <v>3.09</v>
      </c>
      <c r="G127" s="18">
        <v>1.46</v>
      </c>
      <c r="H127" s="18">
        <v>23.69</v>
      </c>
      <c r="I127" s="18">
        <v>120.26</v>
      </c>
    </row>
    <row r="128" spans="1:9" ht="24" customHeight="1" x14ac:dyDescent="0.25">
      <c r="A128" s="53" t="s">
        <v>81</v>
      </c>
      <c r="B128" s="54"/>
      <c r="C128" s="55"/>
      <c r="D128" s="9" t="s">
        <v>82</v>
      </c>
      <c r="E128" s="8" t="s">
        <v>188</v>
      </c>
      <c r="F128" s="18">
        <v>0.86</v>
      </c>
      <c r="G128" s="18">
        <v>3.42</v>
      </c>
      <c r="H128" s="18">
        <v>3.96</v>
      </c>
      <c r="I128" s="18">
        <v>50.01</v>
      </c>
    </row>
    <row r="129" spans="1:9" ht="24.75" customHeight="1" x14ac:dyDescent="0.25">
      <c r="A129" s="53" t="s">
        <v>217</v>
      </c>
      <c r="B129" s="54"/>
      <c r="C129" s="55"/>
      <c r="D129" s="4" t="s">
        <v>41</v>
      </c>
      <c r="E129" s="4" t="s">
        <v>42</v>
      </c>
      <c r="F129" s="18">
        <v>0.45</v>
      </c>
      <c r="G129" s="18">
        <v>0.1</v>
      </c>
      <c r="H129" s="18">
        <v>1.6</v>
      </c>
      <c r="I129" s="18">
        <v>9.1</v>
      </c>
    </row>
    <row r="130" spans="1:9" x14ac:dyDescent="0.25">
      <c r="A130" s="75" t="s">
        <v>67</v>
      </c>
      <c r="B130" s="76"/>
      <c r="C130" s="77"/>
      <c r="D130" s="4"/>
      <c r="E130" s="4">
        <v>150</v>
      </c>
      <c r="F130" s="18">
        <v>0</v>
      </c>
      <c r="G130" s="18">
        <v>0</v>
      </c>
      <c r="H130" s="18">
        <v>0</v>
      </c>
      <c r="I130" s="18">
        <v>0</v>
      </c>
    </row>
    <row r="131" spans="1:9" s="3" customFormat="1" x14ac:dyDescent="0.25">
      <c r="A131" s="64" t="s">
        <v>13</v>
      </c>
      <c r="B131" s="65"/>
      <c r="C131" s="65"/>
      <c r="D131" s="65"/>
      <c r="E131" s="66"/>
      <c r="F131" s="19">
        <f>SUM(F123:F130)</f>
        <v>27.609999999999996</v>
      </c>
      <c r="G131" s="19">
        <f>SUM(G123:G130)</f>
        <v>13.61</v>
      </c>
      <c r="H131" s="19">
        <f>SUM(H123:H130)</f>
        <v>61.290000000000006</v>
      </c>
      <c r="I131" s="19">
        <f>SUM(I123:I130)</f>
        <v>477.62</v>
      </c>
    </row>
    <row r="132" spans="1:9" ht="33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27" customHeight="1" x14ac:dyDescent="0.25">
      <c r="A133" s="71" t="s">
        <v>269</v>
      </c>
      <c r="B133" s="71"/>
      <c r="C133" s="71"/>
      <c r="D133" s="71"/>
      <c r="E133" s="71"/>
      <c r="F133" s="71"/>
      <c r="G133" s="71"/>
      <c r="H133" s="71"/>
      <c r="I133" s="71"/>
    </row>
    <row r="134" spans="1:9" ht="15" customHeight="1" x14ac:dyDescent="0.25">
      <c r="A134" s="40" t="s">
        <v>9</v>
      </c>
      <c r="B134" s="41"/>
      <c r="C134" s="42"/>
      <c r="D134" s="46" t="s">
        <v>7</v>
      </c>
      <c r="E134" s="48" t="s">
        <v>6</v>
      </c>
      <c r="F134" s="40" t="s">
        <v>5</v>
      </c>
      <c r="G134" s="41"/>
      <c r="H134" s="42"/>
      <c r="I134" s="48" t="s">
        <v>8</v>
      </c>
    </row>
    <row r="135" spans="1:9" ht="25.5" x14ac:dyDescent="0.25">
      <c r="A135" s="43"/>
      <c r="B135" s="44"/>
      <c r="C135" s="45"/>
      <c r="D135" s="47"/>
      <c r="E135" s="49"/>
      <c r="F135" s="10" t="s">
        <v>4</v>
      </c>
      <c r="G135" s="10" t="s">
        <v>3</v>
      </c>
      <c r="H135" s="10" t="s">
        <v>10</v>
      </c>
      <c r="I135" s="49"/>
    </row>
    <row r="136" spans="1:9" ht="30" customHeight="1" x14ac:dyDescent="0.25">
      <c r="A136" s="53" t="s">
        <v>232</v>
      </c>
      <c r="B136" s="54"/>
      <c r="C136" s="55"/>
      <c r="D136" s="8" t="s">
        <v>249</v>
      </c>
      <c r="E136" s="4">
        <v>150</v>
      </c>
      <c r="F136" s="18">
        <v>18</v>
      </c>
      <c r="G136" s="18">
        <v>10.039999999999999</v>
      </c>
      <c r="H136" s="18">
        <v>30.48</v>
      </c>
      <c r="I136" s="18">
        <v>285.19</v>
      </c>
    </row>
    <row r="137" spans="1:9" ht="19.5" customHeight="1" x14ac:dyDescent="0.25">
      <c r="A137" s="53" t="s">
        <v>233</v>
      </c>
      <c r="B137" s="54"/>
      <c r="C137" s="55"/>
      <c r="D137" s="8"/>
      <c r="E137" s="4">
        <v>20</v>
      </c>
      <c r="F137" s="18">
        <v>0.86</v>
      </c>
      <c r="G137" s="18">
        <v>0.7</v>
      </c>
      <c r="H137" s="18">
        <v>1.18</v>
      </c>
      <c r="I137" s="18">
        <v>14.46</v>
      </c>
    </row>
    <row r="138" spans="1:9" ht="19.5" customHeight="1" x14ac:dyDescent="0.25">
      <c r="A138" s="53" t="s">
        <v>74</v>
      </c>
      <c r="B138" s="54"/>
      <c r="C138" s="55"/>
      <c r="D138" s="8"/>
      <c r="E138" s="4">
        <v>100</v>
      </c>
      <c r="F138" s="18">
        <v>3.4</v>
      </c>
      <c r="G138" s="18">
        <v>2.5</v>
      </c>
      <c r="H138" s="18">
        <v>4.9000000000000004</v>
      </c>
      <c r="I138" s="18">
        <v>56</v>
      </c>
    </row>
    <row r="139" spans="1:9" s="3" customFormat="1" x14ac:dyDescent="0.25">
      <c r="A139" s="64" t="s">
        <v>13</v>
      </c>
      <c r="B139" s="65"/>
      <c r="C139" s="65"/>
      <c r="D139" s="65"/>
      <c r="E139" s="66"/>
      <c r="F139" s="19">
        <f>SUM(F136:F138)</f>
        <v>22.259999999999998</v>
      </c>
      <c r="G139" s="19">
        <f>SUM(G136:G138)</f>
        <v>13.239999999999998</v>
      </c>
      <c r="H139" s="19">
        <f>SUM(H136:H138)</f>
        <v>36.56</v>
      </c>
      <c r="I139" s="19">
        <f>SUM(I136:I138)</f>
        <v>355.65</v>
      </c>
    </row>
    <row r="140" spans="1:9" s="3" customFormat="1" x14ac:dyDescent="0.25">
      <c r="A140" s="64" t="s">
        <v>15</v>
      </c>
      <c r="B140" s="65"/>
      <c r="C140" s="65"/>
      <c r="D140" s="65"/>
      <c r="E140" s="66"/>
      <c r="F140" s="19">
        <f>F118+F131+F139</f>
        <v>63.219999999999992</v>
      </c>
      <c r="G140" s="19">
        <f>G118+G131+G139</f>
        <v>35.61</v>
      </c>
      <c r="H140" s="19">
        <f>H118+H131+H139</f>
        <v>157.85000000000002</v>
      </c>
      <c r="I140" s="19">
        <f>I118+I131+I139</f>
        <v>1203.75</v>
      </c>
    </row>
    <row r="141" spans="1:9" s="3" customFormat="1" x14ac:dyDescent="0.25">
      <c r="A141" s="33"/>
      <c r="B141" s="33"/>
      <c r="C141" s="33"/>
      <c r="D141" s="33"/>
      <c r="E141" s="33"/>
      <c r="F141" s="34"/>
      <c r="G141" s="34"/>
      <c r="H141" s="34"/>
      <c r="I141" s="34"/>
    </row>
    <row r="142" spans="1:9" s="3" customFormat="1" x14ac:dyDescent="0.25">
      <c r="A142" s="33"/>
      <c r="B142" s="33"/>
      <c r="C142" s="33"/>
      <c r="D142" s="33"/>
      <c r="E142" s="33"/>
      <c r="F142" s="34"/>
      <c r="G142" s="34"/>
      <c r="H142" s="34"/>
      <c r="I142" s="34"/>
    </row>
    <row r="143" spans="1:9" s="3" customFormat="1" x14ac:dyDescent="0.25">
      <c r="A143" s="33"/>
      <c r="B143" s="33"/>
      <c r="C143" s="33"/>
      <c r="D143" s="33"/>
      <c r="E143" s="33"/>
      <c r="F143" s="34"/>
      <c r="G143" s="34"/>
      <c r="H143" s="34"/>
      <c r="I143" s="34"/>
    </row>
    <row r="144" spans="1:9" s="3" customFormat="1" ht="20.25" customHeight="1" x14ac:dyDescent="0.25">
      <c r="A144" s="33"/>
      <c r="B144" s="33"/>
      <c r="C144" s="33"/>
      <c r="D144" s="33"/>
      <c r="E144" s="33"/>
      <c r="F144" s="34"/>
      <c r="G144" s="1" t="s">
        <v>284</v>
      </c>
      <c r="H144" s="1"/>
      <c r="I144" s="1"/>
    </row>
    <row r="145" spans="1:9" ht="17.25" customHeight="1" x14ac:dyDescent="0.25">
      <c r="A145" s="1" t="s">
        <v>16</v>
      </c>
      <c r="B145" s="1"/>
      <c r="C145" s="1"/>
      <c r="D145" s="1"/>
      <c r="E145" s="1"/>
      <c r="F145" s="1"/>
      <c r="G145" s="1" t="s">
        <v>285</v>
      </c>
      <c r="H145" s="1"/>
      <c r="I145" s="1"/>
    </row>
    <row r="146" spans="1:9" x14ac:dyDescent="0.25">
      <c r="A146" s="1" t="s">
        <v>0</v>
      </c>
      <c r="B146" s="1"/>
      <c r="C146" s="1"/>
      <c r="D146" s="1"/>
      <c r="E146" s="1"/>
      <c r="F146" s="1"/>
      <c r="G146" s="1" t="s">
        <v>286</v>
      </c>
      <c r="H146" s="1"/>
      <c r="I146" s="1"/>
    </row>
    <row r="147" spans="1:9" x14ac:dyDescent="0.25">
      <c r="A147" s="1" t="s">
        <v>35</v>
      </c>
      <c r="B147" s="1"/>
      <c r="C147" s="1"/>
      <c r="D147" s="1"/>
      <c r="E147" s="1"/>
      <c r="F147" s="1"/>
      <c r="G147" s="30" t="s">
        <v>287</v>
      </c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30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72" t="s">
        <v>2</v>
      </c>
      <c r="B150" s="72"/>
      <c r="C150" s="72"/>
      <c r="D150" s="72"/>
      <c r="E150" s="72"/>
      <c r="F150" s="72"/>
      <c r="G150" s="72"/>
      <c r="H150" s="72"/>
      <c r="I150" s="72"/>
    </row>
    <row r="151" spans="1:9" x14ac:dyDescent="0.25">
      <c r="A151" s="73"/>
      <c r="B151" s="73"/>
      <c r="C151" s="73"/>
      <c r="D151" s="73"/>
      <c r="E151" s="73"/>
      <c r="F151" s="73"/>
      <c r="G151" s="73"/>
      <c r="H151" s="73"/>
      <c r="I151" s="73"/>
    </row>
    <row r="152" spans="1:9" ht="15" customHeight="1" x14ac:dyDescent="0.25">
      <c r="A152" s="40" t="s">
        <v>9</v>
      </c>
      <c r="B152" s="41"/>
      <c r="C152" s="42"/>
      <c r="D152" s="46" t="s">
        <v>7</v>
      </c>
      <c r="E152" s="48" t="s">
        <v>6</v>
      </c>
      <c r="F152" s="40" t="s">
        <v>5</v>
      </c>
      <c r="G152" s="41"/>
      <c r="H152" s="42"/>
      <c r="I152" s="48" t="s">
        <v>8</v>
      </c>
    </row>
    <row r="153" spans="1:9" ht="25.5" x14ac:dyDescent="0.25">
      <c r="A153" s="43"/>
      <c r="B153" s="44"/>
      <c r="C153" s="45"/>
      <c r="D153" s="47"/>
      <c r="E153" s="49"/>
      <c r="F153" s="10" t="s">
        <v>4</v>
      </c>
      <c r="G153" s="10" t="s">
        <v>3</v>
      </c>
      <c r="H153" s="10" t="s">
        <v>10</v>
      </c>
      <c r="I153" s="49"/>
    </row>
    <row r="154" spans="1:9" ht="35.25" customHeight="1" x14ac:dyDescent="0.25">
      <c r="A154" s="74" t="s">
        <v>83</v>
      </c>
      <c r="B154" s="74"/>
      <c r="C154" s="74"/>
      <c r="D154" s="8" t="s">
        <v>190</v>
      </c>
      <c r="E154" s="4" t="s">
        <v>189</v>
      </c>
      <c r="F154" s="18">
        <v>8.67</v>
      </c>
      <c r="G154" s="18">
        <v>7.29</v>
      </c>
      <c r="H154" s="18">
        <v>35.67</v>
      </c>
      <c r="I154" s="18">
        <v>238.63</v>
      </c>
    </row>
    <row r="155" spans="1:9" ht="15" customHeight="1" x14ac:dyDescent="0.25">
      <c r="A155" s="58" t="s">
        <v>11</v>
      </c>
      <c r="B155" s="59"/>
      <c r="C155" s="60"/>
      <c r="D155" s="4"/>
      <c r="E155" s="4">
        <v>100</v>
      </c>
      <c r="F155" s="18">
        <v>0.4</v>
      </c>
      <c r="G155" s="18">
        <v>0.4</v>
      </c>
      <c r="H155" s="18">
        <v>13</v>
      </c>
      <c r="I155" s="18">
        <v>57</v>
      </c>
    </row>
    <row r="156" spans="1:9" ht="20.25" customHeight="1" x14ac:dyDescent="0.25">
      <c r="A156" s="53" t="s">
        <v>74</v>
      </c>
      <c r="B156" s="54"/>
      <c r="C156" s="55"/>
      <c r="D156" s="4"/>
      <c r="E156" s="4">
        <v>100</v>
      </c>
      <c r="F156" s="18">
        <v>3.4</v>
      </c>
      <c r="G156" s="18">
        <v>2.5</v>
      </c>
      <c r="H156" s="18">
        <v>4.9000000000000004</v>
      </c>
      <c r="I156" s="18">
        <v>56</v>
      </c>
    </row>
    <row r="157" spans="1:9" s="3" customFormat="1" x14ac:dyDescent="0.25">
      <c r="A157" s="64" t="s">
        <v>13</v>
      </c>
      <c r="B157" s="65"/>
      <c r="C157" s="65"/>
      <c r="D157" s="65"/>
      <c r="E157" s="66"/>
      <c r="F157" s="19">
        <f>SUM(F154:F156)</f>
        <v>12.47</v>
      </c>
      <c r="G157" s="19">
        <f>SUM(G154:G156)</f>
        <v>10.190000000000001</v>
      </c>
      <c r="H157" s="19">
        <f>SUM(H154:H156)</f>
        <v>53.57</v>
      </c>
      <c r="I157" s="19">
        <f>SUM(I154:I156)</f>
        <v>351.63</v>
      </c>
    </row>
    <row r="158" spans="1:9" ht="24.7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27.75" customHeight="1" x14ac:dyDescent="0.25">
      <c r="A159" s="70" t="s">
        <v>14</v>
      </c>
      <c r="B159" s="70"/>
      <c r="C159" s="70"/>
      <c r="D159" s="70"/>
      <c r="E159" s="70"/>
      <c r="F159" s="70"/>
      <c r="G159" s="70"/>
      <c r="H159" s="70"/>
      <c r="I159" s="70"/>
    </row>
    <row r="160" spans="1:9" ht="15" customHeight="1" x14ac:dyDescent="0.25">
      <c r="A160" s="40" t="s">
        <v>9</v>
      </c>
      <c r="B160" s="41"/>
      <c r="C160" s="42"/>
      <c r="D160" s="46" t="s">
        <v>7</v>
      </c>
      <c r="E160" s="48" t="s">
        <v>6</v>
      </c>
      <c r="F160" s="40" t="s">
        <v>5</v>
      </c>
      <c r="G160" s="41"/>
      <c r="H160" s="42"/>
      <c r="I160" s="48" t="s">
        <v>8</v>
      </c>
    </row>
    <row r="161" spans="1:9" ht="25.5" x14ac:dyDescent="0.25">
      <c r="A161" s="43"/>
      <c r="B161" s="44"/>
      <c r="C161" s="45"/>
      <c r="D161" s="47"/>
      <c r="E161" s="49"/>
      <c r="F161" s="10" t="s">
        <v>4</v>
      </c>
      <c r="G161" s="10" t="s">
        <v>3</v>
      </c>
      <c r="H161" s="10" t="s">
        <v>10</v>
      </c>
      <c r="I161" s="49"/>
    </row>
    <row r="162" spans="1:9" ht="27.75" customHeight="1" x14ac:dyDescent="0.25">
      <c r="A162" s="56" t="s">
        <v>48</v>
      </c>
      <c r="B162" s="56"/>
      <c r="C162" s="56"/>
      <c r="D162" s="8" t="s">
        <v>84</v>
      </c>
      <c r="E162" s="4">
        <v>150</v>
      </c>
      <c r="F162" s="18">
        <v>3.9</v>
      </c>
      <c r="G162" s="18">
        <v>3.3</v>
      </c>
      <c r="H162" s="18">
        <v>15.1</v>
      </c>
      <c r="I162" s="18">
        <v>106.2</v>
      </c>
    </row>
    <row r="163" spans="1:9" ht="33.75" customHeight="1" x14ac:dyDescent="0.25">
      <c r="A163" s="53" t="s">
        <v>206</v>
      </c>
      <c r="B163" s="54"/>
      <c r="C163" s="55"/>
      <c r="D163" s="8" t="s">
        <v>207</v>
      </c>
      <c r="E163" s="8" t="s">
        <v>208</v>
      </c>
      <c r="F163" s="18">
        <v>19.5</v>
      </c>
      <c r="G163" s="18">
        <v>10.9</v>
      </c>
      <c r="H163" s="18">
        <v>1.8</v>
      </c>
      <c r="I163" s="18">
        <v>183</v>
      </c>
    </row>
    <row r="164" spans="1:9" ht="27.75" customHeight="1" x14ac:dyDescent="0.25">
      <c r="A164" s="53" t="s">
        <v>86</v>
      </c>
      <c r="B164" s="54"/>
      <c r="C164" s="55"/>
      <c r="D164" s="8" t="s">
        <v>87</v>
      </c>
      <c r="E164" s="4">
        <v>90</v>
      </c>
      <c r="F164" s="18">
        <v>2.2799999999999998</v>
      </c>
      <c r="G164" s="18">
        <v>1.95</v>
      </c>
      <c r="H164" s="18">
        <v>24.7</v>
      </c>
      <c r="I164" s="18">
        <v>125.46</v>
      </c>
    </row>
    <row r="165" spans="1:9" ht="42.75" customHeight="1" x14ac:dyDescent="0.25">
      <c r="A165" s="53" t="s">
        <v>224</v>
      </c>
      <c r="B165" s="54"/>
      <c r="C165" s="55"/>
      <c r="D165" s="4" t="s">
        <v>157</v>
      </c>
      <c r="E165" s="4">
        <v>60</v>
      </c>
      <c r="F165" s="18">
        <v>0.64</v>
      </c>
      <c r="G165" s="18">
        <v>3.19</v>
      </c>
      <c r="H165" s="18">
        <v>3.5</v>
      </c>
      <c r="I165" s="18">
        <v>44.88</v>
      </c>
    </row>
    <row r="166" spans="1:9" ht="24" customHeight="1" x14ac:dyDescent="0.25">
      <c r="A166" s="53" t="s">
        <v>298</v>
      </c>
      <c r="B166" s="54"/>
      <c r="C166" s="55"/>
      <c r="D166" s="4" t="s">
        <v>37</v>
      </c>
      <c r="E166" s="4">
        <v>30</v>
      </c>
      <c r="F166" s="18">
        <v>0.3</v>
      </c>
      <c r="G166" s="18">
        <v>0.06</v>
      </c>
      <c r="H166" s="18">
        <v>2.8</v>
      </c>
      <c r="I166" s="18">
        <v>12.18</v>
      </c>
    </row>
    <row r="167" spans="1:9" x14ac:dyDescent="0.25">
      <c r="A167" s="61" t="s">
        <v>20</v>
      </c>
      <c r="B167" s="62"/>
      <c r="C167" s="63"/>
      <c r="D167" s="4"/>
      <c r="E167" s="4">
        <v>150</v>
      </c>
      <c r="F167" s="18">
        <v>0</v>
      </c>
      <c r="G167" s="18">
        <v>0</v>
      </c>
      <c r="H167" s="18">
        <v>0</v>
      </c>
      <c r="I167" s="18">
        <v>0</v>
      </c>
    </row>
    <row r="168" spans="1:9" s="3" customFormat="1" x14ac:dyDescent="0.25">
      <c r="A168" s="64" t="s">
        <v>13</v>
      </c>
      <c r="B168" s="65"/>
      <c r="C168" s="65"/>
      <c r="D168" s="65"/>
      <c r="E168" s="66"/>
      <c r="F168" s="19">
        <f>SUM(F162:F167)</f>
        <v>26.62</v>
      </c>
      <c r="G168" s="19">
        <f>SUM(G162:G167)</f>
        <v>19.399999999999999</v>
      </c>
      <c r="H168" s="19">
        <f>SUM(H162:H167)</f>
        <v>47.899999999999991</v>
      </c>
      <c r="I168" s="19">
        <f>SUM(I162:I167)</f>
        <v>471.71999999999997</v>
      </c>
    </row>
    <row r="169" spans="1:9" ht="16.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36.75" customHeight="1" x14ac:dyDescent="0.25">
      <c r="A170" s="71" t="s">
        <v>269</v>
      </c>
      <c r="B170" s="71"/>
      <c r="C170" s="71"/>
      <c r="D170" s="71"/>
      <c r="E170" s="71"/>
      <c r="F170" s="71"/>
      <c r="G170" s="71"/>
      <c r="H170" s="71"/>
      <c r="I170" s="71"/>
    </row>
    <row r="171" spans="1:9" ht="15" customHeight="1" x14ac:dyDescent="0.25">
      <c r="A171" s="40" t="s">
        <v>9</v>
      </c>
      <c r="B171" s="41"/>
      <c r="C171" s="42"/>
      <c r="D171" s="46" t="s">
        <v>7</v>
      </c>
      <c r="E171" s="48" t="s">
        <v>6</v>
      </c>
      <c r="F171" s="40" t="s">
        <v>5</v>
      </c>
      <c r="G171" s="41"/>
      <c r="H171" s="42"/>
      <c r="I171" s="48" t="s">
        <v>8</v>
      </c>
    </row>
    <row r="172" spans="1:9" ht="25.5" x14ac:dyDescent="0.25">
      <c r="A172" s="43"/>
      <c r="B172" s="44"/>
      <c r="C172" s="45"/>
      <c r="D172" s="47"/>
      <c r="E172" s="49"/>
      <c r="F172" s="10" t="s">
        <v>4</v>
      </c>
      <c r="G172" s="10" t="s">
        <v>3</v>
      </c>
      <c r="H172" s="10" t="s">
        <v>10</v>
      </c>
      <c r="I172" s="49"/>
    </row>
    <row r="173" spans="1:9" ht="25.5" customHeight="1" x14ac:dyDescent="0.25">
      <c r="A173" s="53" t="s">
        <v>264</v>
      </c>
      <c r="B173" s="54"/>
      <c r="C173" s="55"/>
      <c r="D173" s="23" t="s">
        <v>234</v>
      </c>
      <c r="E173" s="24" t="s">
        <v>265</v>
      </c>
      <c r="F173" s="18">
        <v>6.43</v>
      </c>
      <c r="G173" s="18">
        <v>14</v>
      </c>
      <c r="H173" s="18">
        <v>21.42</v>
      </c>
      <c r="I173" s="25">
        <v>237.22</v>
      </c>
    </row>
    <row r="174" spans="1:9" ht="20.25" customHeight="1" x14ac:dyDescent="0.25">
      <c r="A174" s="53" t="s">
        <v>235</v>
      </c>
      <c r="B174" s="54"/>
      <c r="C174" s="55"/>
      <c r="D174" s="4" t="s">
        <v>144</v>
      </c>
      <c r="E174" s="4">
        <v>60</v>
      </c>
      <c r="F174" s="18">
        <v>0.48</v>
      </c>
      <c r="G174" s="18">
        <v>0.12</v>
      </c>
      <c r="H174" s="18">
        <v>1.38</v>
      </c>
      <c r="I174" s="18">
        <v>8.52</v>
      </c>
    </row>
    <row r="175" spans="1:9" ht="15" customHeight="1" x14ac:dyDescent="0.25">
      <c r="A175" s="53" t="s">
        <v>18</v>
      </c>
      <c r="B175" s="54"/>
      <c r="C175" s="55"/>
      <c r="D175" s="22"/>
      <c r="E175" s="4">
        <v>30</v>
      </c>
      <c r="F175" s="18">
        <v>2.25</v>
      </c>
      <c r="G175" s="18">
        <v>0.45</v>
      </c>
      <c r="H175" s="18">
        <v>15.75</v>
      </c>
      <c r="I175" s="18">
        <v>75</v>
      </c>
    </row>
    <row r="176" spans="1:9" ht="15" customHeight="1" x14ac:dyDescent="0.25">
      <c r="A176" s="53" t="s">
        <v>266</v>
      </c>
      <c r="B176" s="54"/>
      <c r="C176" s="55"/>
      <c r="D176" s="22" t="s">
        <v>39</v>
      </c>
      <c r="E176" s="4">
        <v>150</v>
      </c>
      <c r="F176" s="18">
        <v>0</v>
      </c>
      <c r="G176" s="18">
        <v>0</v>
      </c>
      <c r="H176" s="18">
        <v>0</v>
      </c>
      <c r="I176" s="18">
        <v>0</v>
      </c>
    </row>
    <row r="177" spans="1:9" s="3" customFormat="1" x14ac:dyDescent="0.25">
      <c r="A177" s="64" t="s">
        <v>13</v>
      </c>
      <c r="B177" s="65"/>
      <c r="C177" s="65"/>
      <c r="D177" s="65"/>
      <c r="E177" s="66"/>
      <c r="F177" s="19">
        <v>9.16</v>
      </c>
      <c r="G177" s="19">
        <v>14.57</v>
      </c>
      <c r="H177" s="19">
        <v>38.549999999999997</v>
      </c>
      <c r="I177" s="19">
        <v>320.74</v>
      </c>
    </row>
    <row r="178" spans="1:9" s="3" customFormat="1" x14ac:dyDescent="0.25">
      <c r="A178" s="64" t="s">
        <v>15</v>
      </c>
      <c r="B178" s="65"/>
      <c r="C178" s="65"/>
      <c r="D178" s="65"/>
      <c r="E178" s="66"/>
      <c r="F178" s="19">
        <f>F157+F168+F177</f>
        <v>48.25</v>
      </c>
      <c r="G178" s="19">
        <f>G157+G168+G177</f>
        <v>44.16</v>
      </c>
      <c r="H178" s="19">
        <f>H157+H168+H177</f>
        <v>140.01999999999998</v>
      </c>
      <c r="I178" s="19">
        <f>I157+I168+I177</f>
        <v>1144.0899999999999</v>
      </c>
    </row>
    <row r="179" spans="1:9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1" t="s">
        <v>16</v>
      </c>
      <c r="B180" s="1"/>
      <c r="C180" s="1"/>
      <c r="D180" s="1"/>
      <c r="E180" s="1"/>
      <c r="F180" s="1"/>
      <c r="G180" s="1" t="s">
        <v>284</v>
      </c>
      <c r="H180" s="1"/>
      <c r="I180" s="1"/>
    </row>
    <row r="181" spans="1:9" x14ac:dyDescent="0.25">
      <c r="A181" s="1" t="s">
        <v>30</v>
      </c>
      <c r="B181" s="1"/>
      <c r="C181" s="1"/>
      <c r="D181" s="1"/>
      <c r="E181" s="1"/>
      <c r="F181" s="1"/>
      <c r="G181" s="1" t="s">
        <v>285</v>
      </c>
      <c r="H181" s="1"/>
      <c r="I181" s="1"/>
    </row>
    <row r="182" spans="1:9" x14ac:dyDescent="0.25">
      <c r="A182" s="1" t="s">
        <v>1</v>
      </c>
      <c r="B182" s="1"/>
      <c r="C182" s="1"/>
      <c r="D182" s="1"/>
      <c r="E182" s="1"/>
      <c r="F182" s="1"/>
      <c r="G182" s="1" t="s">
        <v>286</v>
      </c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30" t="s">
        <v>287</v>
      </c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72" t="s">
        <v>2</v>
      </c>
      <c r="B185" s="72"/>
      <c r="C185" s="72"/>
      <c r="D185" s="72"/>
      <c r="E185" s="72"/>
      <c r="F185" s="72"/>
      <c r="G185" s="72"/>
      <c r="H185" s="72"/>
      <c r="I185" s="72"/>
    </row>
    <row r="186" spans="1:9" x14ac:dyDescent="0.25">
      <c r="A186" s="73"/>
      <c r="B186" s="73"/>
      <c r="C186" s="73"/>
      <c r="D186" s="73"/>
      <c r="E186" s="73"/>
      <c r="F186" s="73"/>
      <c r="G186" s="73"/>
      <c r="H186" s="73"/>
      <c r="I186" s="73"/>
    </row>
    <row r="187" spans="1:9" ht="15" customHeight="1" x14ac:dyDescent="0.25">
      <c r="A187" s="40" t="s">
        <v>9</v>
      </c>
      <c r="B187" s="41"/>
      <c r="C187" s="42"/>
      <c r="D187" s="46" t="s">
        <v>7</v>
      </c>
      <c r="E187" s="48" t="s">
        <v>6</v>
      </c>
      <c r="F187" s="40" t="s">
        <v>5</v>
      </c>
      <c r="G187" s="41"/>
      <c r="H187" s="42"/>
      <c r="I187" s="48" t="s">
        <v>8</v>
      </c>
    </row>
    <row r="188" spans="1:9" ht="25.5" x14ac:dyDescent="0.25">
      <c r="A188" s="43"/>
      <c r="B188" s="44"/>
      <c r="C188" s="45"/>
      <c r="D188" s="47"/>
      <c r="E188" s="49"/>
      <c r="F188" s="10" t="s">
        <v>4</v>
      </c>
      <c r="G188" s="10" t="s">
        <v>3</v>
      </c>
      <c r="H188" s="10" t="s">
        <v>10</v>
      </c>
      <c r="I188" s="49"/>
    </row>
    <row r="189" spans="1:9" ht="53.25" customHeight="1" x14ac:dyDescent="0.25">
      <c r="A189" s="74" t="s">
        <v>56</v>
      </c>
      <c r="B189" s="74"/>
      <c r="C189" s="74"/>
      <c r="D189" s="8" t="s">
        <v>57</v>
      </c>
      <c r="E189" s="5" t="s">
        <v>199</v>
      </c>
      <c r="F189" s="18">
        <v>4.29</v>
      </c>
      <c r="G189" s="18">
        <v>5.87</v>
      </c>
      <c r="H189" s="18">
        <v>24.76</v>
      </c>
      <c r="I189" s="18">
        <v>169.06</v>
      </c>
    </row>
    <row r="190" spans="1:9" ht="29.25" customHeight="1" x14ac:dyDescent="0.25">
      <c r="A190" s="58" t="s">
        <v>89</v>
      </c>
      <c r="B190" s="59"/>
      <c r="C190" s="60"/>
      <c r="D190" s="8" t="s">
        <v>90</v>
      </c>
      <c r="E190" s="8" t="s">
        <v>91</v>
      </c>
      <c r="F190" s="18">
        <v>6</v>
      </c>
      <c r="G190" s="18">
        <v>5.9</v>
      </c>
      <c r="H190" s="18">
        <v>12.1</v>
      </c>
      <c r="I190" s="18">
        <v>125.6</v>
      </c>
    </row>
    <row r="191" spans="1:9" ht="15" customHeight="1" x14ac:dyDescent="0.25">
      <c r="A191" s="58" t="s">
        <v>11</v>
      </c>
      <c r="B191" s="59"/>
      <c r="C191" s="60"/>
      <c r="D191" s="4"/>
      <c r="E191" s="4">
        <v>100</v>
      </c>
      <c r="F191" s="18">
        <v>0.4</v>
      </c>
      <c r="G191" s="18">
        <v>0.4</v>
      </c>
      <c r="H191" s="18">
        <v>13</v>
      </c>
      <c r="I191" s="18">
        <v>57</v>
      </c>
    </row>
    <row r="192" spans="1:9" x14ac:dyDescent="0.25">
      <c r="A192" s="78" t="s">
        <v>24</v>
      </c>
      <c r="B192" s="79"/>
      <c r="C192" s="80"/>
      <c r="D192" s="8" t="s">
        <v>39</v>
      </c>
      <c r="E192" s="4">
        <v>150</v>
      </c>
      <c r="F192" s="18">
        <v>0</v>
      </c>
      <c r="G192" s="18">
        <v>0</v>
      </c>
      <c r="H192" s="18">
        <v>0</v>
      </c>
      <c r="I192" s="18">
        <v>0</v>
      </c>
    </row>
    <row r="193" spans="1:9" s="3" customFormat="1" x14ac:dyDescent="0.25">
      <c r="A193" s="64" t="s">
        <v>13</v>
      </c>
      <c r="B193" s="65"/>
      <c r="C193" s="65"/>
      <c r="D193" s="65"/>
      <c r="E193" s="66"/>
      <c r="F193" s="19">
        <f>SUM(F189:F192)</f>
        <v>10.69</v>
      </c>
      <c r="G193" s="19">
        <f>SUM(G189:G192)</f>
        <v>12.17</v>
      </c>
      <c r="H193" s="19">
        <f>SUM(H189:H192)</f>
        <v>49.86</v>
      </c>
      <c r="I193" s="19">
        <f>SUM(I189:I192)</f>
        <v>351.65999999999997</v>
      </c>
    </row>
    <row r="194" spans="1:9" ht="14.25" customHeight="1" x14ac:dyDescent="0.25">
      <c r="A194" s="87"/>
      <c r="B194" s="88"/>
      <c r="C194" s="88"/>
      <c r="D194" s="88"/>
      <c r="E194" s="88"/>
      <c r="F194" s="88"/>
      <c r="G194" s="88"/>
      <c r="H194" s="88"/>
      <c r="I194" s="89"/>
    </row>
    <row r="195" spans="1:9" ht="29.25" customHeight="1" x14ac:dyDescent="0.25">
      <c r="A195" s="70" t="s">
        <v>14</v>
      </c>
      <c r="B195" s="70"/>
      <c r="C195" s="70"/>
      <c r="D195" s="70"/>
      <c r="E195" s="70"/>
      <c r="F195" s="70"/>
      <c r="G195" s="70"/>
      <c r="H195" s="70"/>
      <c r="I195" s="70"/>
    </row>
    <row r="196" spans="1:9" ht="15" customHeight="1" x14ac:dyDescent="0.25">
      <c r="A196" s="40" t="s">
        <v>9</v>
      </c>
      <c r="B196" s="41"/>
      <c r="C196" s="42"/>
      <c r="D196" s="46" t="s">
        <v>7</v>
      </c>
      <c r="E196" s="48" t="s">
        <v>6</v>
      </c>
      <c r="F196" s="40" t="s">
        <v>5</v>
      </c>
      <c r="G196" s="41"/>
      <c r="H196" s="42"/>
      <c r="I196" s="48" t="s">
        <v>8</v>
      </c>
    </row>
    <row r="197" spans="1:9" ht="25.5" x14ac:dyDescent="0.25">
      <c r="A197" s="43"/>
      <c r="B197" s="44"/>
      <c r="C197" s="45"/>
      <c r="D197" s="47"/>
      <c r="E197" s="49"/>
      <c r="F197" s="10" t="s">
        <v>4</v>
      </c>
      <c r="G197" s="10" t="s">
        <v>3</v>
      </c>
      <c r="H197" s="10" t="s">
        <v>10</v>
      </c>
      <c r="I197" s="49"/>
    </row>
    <row r="198" spans="1:9" ht="27.75" customHeight="1" x14ac:dyDescent="0.25">
      <c r="A198" s="74" t="s">
        <v>92</v>
      </c>
      <c r="B198" s="74"/>
      <c r="C198" s="74"/>
      <c r="D198" s="8" t="s">
        <v>47</v>
      </c>
      <c r="E198" s="4">
        <v>150</v>
      </c>
      <c r="F198" s="18">
        <v>2.11</v>
      </c>
      <c r="G198" s="18">
        <v>1.64</v>
      </c>
      <c r="H198" s="18">
        <v>14.42</v>
      </c>
      <c r="I198" s="18">
        <v>80.88</v>
      </c>
    </row>
    <row r="199" spans="1:9" ht="24" customHeight="1" x14ac:dyDescent="0.25">
      <c r="A199" s="53" t="s">
        <v>88</v>
      </c>
      <c r="B199" s="54"/>
      <c r="C199" s="55"/>
      <c r="D199" s="8"/>
      <c r="E199" s="4">
        <v>20</v>
      </c>
      <c r="F199" s="18">
        <v>1.4</v>
      </c>
      <c r="G199" s="18">
        <v>0.3</v>
      </c>
      <c r="H199" s="18">
        <v>10.5</v>
      </c>
      <c r="I199" s="18">
        <v>50</v>
      </c>
    </row>
    <row r="200" spans="1:9" ht="27" customHeight="1" x14ac:dyDescent="0.25">
      <c r="A200" s="53" t="s">
        <v>93</v>
      </c>
      <c r="B200" s="54"/>
      <c r="C200" s="55"/>
      <c r="D200" s="4" t="s">
        <v>94</v>
      </c>
      <c r="E200" s="8" t="s">
        <v>191</v>
      </c>
      <c r="F200" s="18">
        <v>18.899999999999999</v>
      </c>
      <c r="G200" s="18">
        <v>10.7</v>
      </c>
      <c r="H200" s="18">
        <v>6.5</v>
      </c>
      <c r="I200" s="18">
        <v>198</v>
      </c>
    </row>
    <row r="201" spans="1:9" ht="18" customHeight="1" x14ac:dyDescent="0.25">
      <c r="A201" s="58" t="s">
        <v>95</v>
      </c>
      <c r="B201" s="59"/>
      <c r="C201" s="60"/>
      <c r="D201" s="4" t="s">
        <v>40</v>
      </c>
      <c r="E201" s="8" t="s">
        <v>142</v>
      </c>
      <c r="F201" s="18">
        <v>2.66</v>
      </c>
      <c r="G201" s="18">
        <v>3.54</v>
      </c>
      <c r="H201" s="18">
        <v>19.350000000000001</v>
      </c>
      <c r="I201" s="18">
        <v>119.93</v>
      </c>
    </row>
    <row r="202" spans="1:9" ht="37.5" customHeight="1" x14ac:dyDescent="0.25">
      <c r="A202" s="58" t="s">
        <v>271</v>
      </c>
      <c r="B202" s="59"/>
      <c r="C202" s="60"/>
      <c r="D202" s="8" t="s">
        <v>52</v>
      </c>
      <c r="E202" s="8" t="s">
        <v>143</v>
      </c>
      <c r="F202" s="18">
        <v>0.91</v>
      </c>
      <c r="G202" s="18">
        <v>2.59</v>
      </c>
      <c r="H202" s="18">
        <v>4.05</v>
      </c>
      <c r="I202" s="18">
        <v>43.11</v>
      </c>
    </row>
    <row r="203" spans="1:9" ht="25.5" customHeight="1" x14ac:dyDescent="0.25">
      <c r="A203" s="58" t="s">
        <v>96</v>
      </c>
      <c r="B203" s="59"/>
      <c r="C203" s="60"/>
      <c r="D203" s="4" t="s">
        <v>41</v>
      </c>
      <c r="E203" s="8" t="s">
        <v>42</v>
      </c>
      <c r="F203" s="18">
        <v>0.53</v>
      </c>
      <c r="G203" s="18">
        <v>0.18</v>
      </c>
      <c r="H203" s="18">
        <v>2.23</v>
      </c>
      <c r="I203" s="18">
        <v>12.58</v>
      </c>
    </row>
    <row r="204" spans="1:9" x14ac:dyDescent="0.25">
      <c r="A204" s="61" t="s">
        <v>67</v>
      </c>
      <c r="B204" s="62"/>
      <c r="C204" s="63"/>
      <c r="D204" s="4"/>
      <c r="E204" s="4">
        <v>150</v>
      </c>
      <c r="F204" s="18">
        <v>0</v>
      </c>
      <c r="G204" s="18">
        <v>0</v>
      </c>
      <c r="H204" s="18">
        <v>0</v>
      </c>
      <c r="I204" s="18">
        <v>0</v>
      </c>
    </row>
    <row r="205" spans="1:9" s="3" customFormat="1" x14ac:dyDescent="0.25">
      <c r="A205" s="64" t="s">
        <v>13</v>
      </c>
      <c r="B205" s="65"/>
      <c r="C205" s="65"/>
      <c r="D205" s="65"/>
      <c r="E205" s="66"/>
      <c r="F205" s="19">
        <v>26.81</v>
      </c>
      <c r="G205" s="19">
        <f>SUM(G198:G204)</f>
        <v>18.95</v>
      </c>
      <c r="H205" s="19">
        <v>58.15</v>
      </c>
      <c r="I205" s="19">
        <f>SUM(I198:I204)</f>
        <v>504.5</v>
      </c>
    </row>
    <row r="206" spans="1:9" ht="17.2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27" customHeight="1" x14ac:dyDescent="0.25">
      <c r="A207" s="71" t="s">
        <v>269</v>
      </c>
      <c r="B207" s="71"/>
      <c r="C207" s="71"/>
      <c r="D207" s="71"/>
      <c r="E207" s="71"/>
      <c r="F207" s="71"/>
      <c r="G207" s="71"/>
      <c r="H207" s="71"/>
      <c r="I207" s="71"/>
    </row>
    <row r="208" spans="1:9" ht="15" customHeight="1" x14ac:dyDescent="0.25">
      <c r="A208" s="40" t="s">
        <v>9</v>
      </c>
      <c r="B208" s="41"/>
      <c r="C208" s="42"/>
      <c r="D208" s="46" t="s">
        <v>7</v>
      </c>
      <c r="E208" s="48" t="s">
        <v>6</v>
      </c>
      <c r="F208" s="40" t="s">
        <v>5</v>
      </c>
      <c r="G208" s="41"/>
      <c r="H208" s="42"/>
      <c r="I208" s="48" t="s">
        <v>8</v>
      </c>
    </row>
    <row r="209" spans="1:9" ht="25.5" x14ac:dyDescent="0.25">
      <c r="A209" s="43"/>
      <c r="B209" s="44"/>
      <c r="C209" s="45"/>
      <c r="D209" s="47"/>
      <c r="E209" s="49"/>
      <c r="F209" s="10" t="s">
        <v>4</v>
      </c>
      <c r="G209" s="10" t="s">
        <v>3</v>
      </c>
      <c r="H209" s="10" t="s">
        <v>10</v>
      </c>
      <c r="I209" s="49"/>
    </row>
    <row r="210" spans="1:9" ht="26.25" customHeight="1" x14ac:dyDescent="0.25">
      <c r="A210" s="102" t="s">
        <v>236</v>
      </c>
      <c r="B210" s="103"/>
      <c r="C210" s="104"/>
      <c r="D210" s="15" t="s">
        <v>237</v>
      </c>
      <c r="E210" s="15">
        <v>130</v>
      </c>
      <c r="F210" s="26">
        <v>19.09</v>
      </c>
      <c r="G210" s="26">
        <v>9.86</v>
      </c>
      <c r="H210" s="26">
        <v>34.5</v>
      </c>
      <c r="I210" s="26">
        <v>305.05</v>
      </c>
    </row>
    <row r="211" spans="1:9" ht="22.5" customHeight="1" x14ac:dyDescent="0.25">
      <c r="A211" s="53" t="s">
        <v>238</v>
      </c>
      <c r="B211" s="54"/>
      <c r="C211" s="55"/>
      <c r="D211" s="15"/>
      <c r="E211" s="15">
        <v>25</v>
      </c>
      <c r="F211" s="26">
        <v>1.07</v>
      </c>
      <c r="G211" s="26">
        <v>0.88</v>
      </c>
      <c r="H211" s="26">
        <v>1.5</v>
      </c>
      <c r="I211" s="26">
        <v>18.100000000000001</v>
      </c>
    </row>
    <row r="212" spans="1:9" ht="21" customHeight="1" x14ac:dyDescent="0.25">
      <c r="A212" s="56" t="s">
        <v>12</v>
      </c>
      <c r="B212" s="56"/>
      <c r="C212" s="56"/>
      <c r="D212" s="8" t="s">
        <v>36</v>
      </c>
      <c r="E212" s="5">
        <v>150</v>
      </c>
      <c r="F212" s="18">
        <v>0</v>
      </c>
      <c r="G212" s="18">
        <v>0</v>
      </c>
      <c r="H212" s="18">
        <v>0</v>
      </c>
      <c r="I212" s="18">
        <v>0</v>
      </c>
    </row>
    <row r="213" spans="1:9" s="3" customFormat="1" x14ac:dyDescent="0.25">
      <c r="A213" s="105" t="s">
        <v>13</v>
      </c>
      <c r="B213" s="105"/>
      <c r="C213" s="105"/>
      <c r="D213" s="105"/>
      <c r="E213" s="105"/>
      <c r="F213" s="19">
        <v>20.16</v>
      </c>
      <c r="G213" s="19">
        <v>10.74</v>
      </c>
      <c r="H213" s="19">
        <v>36</v>
      </c>
      <c r="I213" s="19">
        <v>323.14999999999998</v>
      </c>
    </row>
    <row r="214" spans="1:9" s="3" customFormat="1" x14ac:dyDescent="0.25">
      <c r="A214" s="105" t="s">
        <v>15</v>
      </c>
      <c r="B214" s="105"/>
      <c r="C214" s="105"/>
      <c r="D214" s="105"/>
      <c r="E214" s="105"/>
      <c r="F214" s="19">
        <f>F193+F205+F213</f>
        <v>57.66</v>
      </c>
      <c r="G214" s="19">
        <f>G193+G205+G213</f>
        <v>41.86</v>
      </c>
      <c r="H214" s="19">
        <f>H193+H205+H213</f>
        <v>144.01</v>
      </c>
      <c r="I214" s="19">
        <f>I193+I205+I213</f>
        <v>1179.31</v>
      </c>
    </row>
    <row r="215" spans="1:9" ht="14.2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27" customHeight="1" x14ac:dyDescent="0.25"/>
    <row r="217" spans="1:9" x14ac:dyDescent="0.25">
      <c r="A217" s="1" t="s">
        <v>16</v>
      </c>
      <c r="B217" s="1"/>
      <c r="C217" s="1"/>
      <c r="D217" s="1"/>
      <c r="E217" s="1"/>
      <c r="F217" s="1"/>
      <c r="G217" s="1" t="s">
        <v>284</v>
      </c>
      <c r="H217" s="1"/>
      <c r="I217" s="1"/>
    </row>
    <row r="218" spans="1:9" x14ac:dyDescent="0.25">
      <c r="A218" s="1" t="s">
        <v>30</v>
      </c>
      <c r="B218" s="1"/>
      <c r="C218" s="1"/>
      <c r="D218" s="1"/>
      <c r="E218" s="1"/>
      <c r="F218" s="1"/>
      <c r="G218" s="1" t="s">
        <v>285</v>
      </c>
      <c r="H218" s="1"/>
      <c r="I218" s="1"/>
    </row>
    <row r="219" spans="1:9" x14ac:dyDescent="0.25">
      <c r="A219" s="1" t="s">
        <v>31</v>
      </c>
      <c r="B219" s="1"/>
      <c r="C219" s="1"/>
      <c r="D219" s="1"/>
      <c r="E219" s="1"/>
      <c r="F219" s="1"/>
      <c r="G219" s="1" t="s">
        <v>286</v>
      </c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30" t="s">
        <v>287</v>
      </c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72" t="s">
        <v>2</v>
      </c>
      <c r="B222" s="72"/>
      <c r="C222" s="72"/>
      <c r="D222" s="72"/>
      <c r="E222" s="72"/>
      <c r="F222" s="72"/>
      <c r="G222" s="72"/>
      <c r="H222" s="72"/>
      <c r="I222" s="72"/>
    </row>
    <row r="223" spans="1:9" x14ac:dyDescent="0.25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ht="15" customHeight="1" x14ac:dyDescent="0.25">
      <c r="A224" s="40" t="s">
        <v>9</v>
      </c>
      <c r="B224" s="41"/>
      <c r="C224" s="42"/>
      <c r="D224" s="46" t="s">
        <v>7</v>
      </c>
      <c r="E224" s="48" t="s">
        <v>6</v>
      </c>
      <c r="F224" s="40" t="s">
        <v>5</v>
      </c>
      <c r="G224" s="41"/>
      <c r="H224" s="42"/>
      <c r="I224" s="48" t="s">
        <v>8</v>
      </c>
    </row>
    <row r="225" spans="1:9" ht="25.5" x14ac:dyDescent="0.25">
      <c r="A225" s="43"/>
      <c r="B225" s="44"/>
      <c r="C225" s="45"/>
      <c r="D225" s="47"/>
      <c r="E225" s="49"/>
      <c r="F225" s="10" t="s">
        <v>4</v>
      </c>
      <c r="G225" s="10" t="s">
        <v>3</v>
      </c>
      <c r="H225" s="10" t="s">
        <v>10</v>
      </c>
      <c r="I225" s="49"/>
    </row>
    <row r="226" spans="1:9" ht="40.5" customHeight="1" x14ac:dyDescent="0.25">
      <c r="A226" s="56" t="s">
        <v>281</v>
      </c>
      <c r="B226" s="56"/>
      <c r="C226" s="56"/>
      <c r="D226" s="4" t="s">
        <v>43</v>
      </c>
      <c r="E226" s="4" t="s">
        <v>192</v>
      </c>
      <c r="F226" s="18">
        <v>7.85</v>
      </c>
      <c r="G226" s="18">
        <v>11.49</v>
      </c>
      <c r="H226" s="18">
        <v>31.42</v>
      </c>
      <c r="I226" s="18">
        <v>260.45999999999998</v>
      </c>
    </row>
    <row r="227" spans="1:9" ht="15" customHeight="1" x14ac:dyDescent="0.25">
      <c r="A227" s="53" t="s">
        <v>11</v>
      </c>
      <c r="B227" s="54"/>
      <c r="C227" s="55"/>
      <c r="D227" s="4"/>
      <c r="E227" s="4">
        <v>100</v>
      </c>
      <c r="F227" s="18">
        <v>0.4</v>
      </c>
      <c r="G227" s="18">
        <v>0.4</v>
      </c>
      <c r="H227" s="18">
        <v>13.4</v>
      </c>
      <c r="I227" s="18">
        <v>57</v>
      </c>
    </row>
    <row r="228" spans="1:9" x14ac:dyDescent="0.25">
      <c r="A228" s="67" t="s">
        <v>25</v>
      </c>
      <c r="B228" s="68"/>
      <c r="C228" s="69"/>
      <c r="D228" s="4" t="s">
        <v>36</v>
      </c>
      <c r="E228" s="4">
        <v>150</v>
      </c>
      <c r="F228" s="18">
        <v>0</v>
      </c>
      <c r="G228" s="18">
        <v>0</v>
      </c>
      <c r="H228" s="18">
        <v>0</v>
      </c>
      <c r="I228" s="18">
        <v>0</v>
      </c>
    </row>
    <row r="229" spans="1:9" s="3" customFormat="1" x14ac:dyDescent="0.25">
      <c r="A229" s="64" t="s">
        <v>13</v>
      </c>
      <c r="B229" s="65"/>
      <c r="C229" s="65"/>
      <c r="D229" s="65"/>
      <c r="E229" s="66"/>
      <c r="F229" s="19">
        <f>SUM(F226:F228)</f>
        <v>8.25</v>
      </c>
      <c r="G229" s="19">
        <f t="shared" ref="G229:I229" si="0">SUM(G226:G228)</f>
        <v>11.89</v>
      </c>
      <c r="H229" s="19">
        <f t="shared" si="0"/>
        <v>44.82</v>
      </c>
      <c r="I229" s="19">
        <f t="shared" si="0"/>
        <v>317.45999999999998</v>
      </c>
    </row>
    <row r="230" spans="1:9" ht="29.2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25.5" customHeight="1" x14ac:dyDescent="0.25">
      <c r="A231" s="70" t="s">
        <v>14</v>
      </c>
      <c r="B231" s="70"/>
      <c r="C231" s="70"/>
      <c r="D231" s="70"/>
      <c r="E231" s="70"/>
      <c r="F231" s="70"/>
      <c r="G231" s="70"/>
      <c r="H231" s="70"/>
      <c r="I231" s="70"/>
    </row>
    <row r="232" spans="1:9" ht="15" customHeight="1" x14ac:dyDescent="0.25">
      <c r="A232" s="40" t="s">
        <v>9</v>
      </c>
      <c r="B232" s="41"/>
      <c r="C232" s="42"/>
      <c r="D232" s="46" t="s">
        <v>7</v>
      </c>
      <c r="E232" s="48" t="s">
        <v>6</v>
      </c>
      <c r="F232" s="40" t="s">
        <v>5</v>
      </c>
      <c r="G232" s="41"/>
      <c r="H232" s="42"/>
      <c r="I232" s="48" t="s">
        <v>8</v>
      </c>
    </row>
    <row r="233" spans="1:9" ht="25.5" x14ac:dyDescent="0.25">
      <c r="A233" s="43"/>
      <c r="B233" s="44"/>
      <c r="C233" s="45"/>
      <c r="D233" s="47"/>
      <c r="E233" s="49"/>
      <c r="F233" s="10" t="s">
        <v>4</v>
      </c>
      <c r="G233" s="10" t="s">
        <v>3</v>
      </c>
      <c r="H233" s="10" t="s">
        <v>10</v>
      </c>
      <c r="I233" s="49"/>
    </row>
    <row r="234" spans="1:9" ht="27" customHeight="1" x14ac:dyDescent="0.25">
      <c r="A234" s="56" t="s">
        <v>288</v>
      </c>
      <c r="B234" s="56"/>
      <c r="C234" s="56"/>
      <c r="D234" s="8" t="s">
        <v>289</v>
      </c>
      <c r="E234" s="8">
        <v>150</v>
      </c>
      <c r="F234" s="18">
        <v>3.95</v>
      </c>
      <c r="G234" s="18">
        <v>3.24</v>
      </c>
      <c r="H234" s="18">
        <v>14.25</v>
      </c>
      <c r="I234" s="18">
        <v>96.21</v>
      </c>
    </row>
    <row r="235" spans="1:9" ht="19.5" customHeight="1" x14ac:dyDescent="0.25">
      <c r="A235" s="53" t="s">
        <v>233</v>
      </c>
      <c r="B235" s="54"/>
      <c r="C235" s="55"/>
      <c r="D235" s="8"/>
      <c r="E235" s="8" t="s">
        <v>79</v>
      </c>
      <c r="F235" s="18">
        <v>0.22</v>
      </c>
      <c r="G235" s="18">
        <v>0.18</v>
      </c>
      <c r="H235" s="18">
        <v>0.3</v>
      </c>
      <c r="I235" s="18">
        <v>3.62</v>
      </c>
    </row>
    <row r="236" spans="1:9" ht="27.75" customHeight="1" x14ac:dyDescent="0.25">
      <c r="A236" s="53" t="s">
        <v>101</v>
      </c>
      <c r="B236" s="54"/>
      <c r="C236" s="55"/>
      <c r="D236" s="4" t="s">
        <v>102</v>
      </c>
      <c r="E236" s="8" t="s">
        <v>193</v>
      </c>
      <c r="F236" s="18">
        <v>22</v>
      </c>
      <c r="G236" s="18">
        <v>5.6</v>
      </c>
      <c r="H236" s="18">
        <v>37.1</v>
      </c>
      <c r="I236" s="18">
        <v>286</v>
      </c>
    </row>
    <row r="237" spans="1:9" ht="21.75" customHeight="1" x14ac:dyDescent="0.25">
      <c r="A237" s="53" t="s">
        <v>103</v>
      </c>
      <c r="B237" s="54"/>
      <c r="C237" s="55"/>
      <c r="D237" s="4"/>
      <c r="E237" s="8" t="s">
        <v>145</v>
      </c>
      <c r="F237" s="18">
        <v>0.78</v>
      </c>
      <c r="G237" s="18">
        <v>9</v>
      </c>
      <c r="H237" s="18">
        <v>0.81</v>
      </c>
      <c r="I237" s="18">
        <v>87.36</v>
      </c>
    </row>
    <row r="238" spans="1:9" ht="23.25" customHeight="1" x14ac:dyDescent="0.25">
      <c r="A238" s="53" t="s">
        <v>104</v>
      </c>
      <c r="B238" s="54"/>
      <c r="C238" s="55"/>
      <c r="D238" s="4" t="s">
        <v>37</v>
      </c>
      <c r="E238" s="8">
        <v>50</v>
      </c>
      <c r="F238" s="18">
        <v>0.5</v>
      </c>
      <c r="G238" s="18">
        <v>0.1</v>
      </c>
      <c r="H238" s="18">
        <v>4.3499999999999996</v>
      </c>
      <c r="I238" s="18">
        <v>20.3</v>
      </c>
    </row>
    <row r="239" spans="1:9" ht="28.5" customHeight="1" x14ac:dyDescent="0.25">
      <c r="A239" s="53" t="s">
        <v>146</v>
      </c>
      <c r="B239" s="54"/>
      <c r="C239" s="55"/>
      <c r="D239" s="8" t="s">
        <v>41</v>
      </c>
      <c r="E239" s="8" t="s">
        <v>42</v>
      </c>
      <c r="F239" s="18">
        <v>0.83</v>
      </c>
      <c r="G239" s="18">
        <v>0.13</v>
      </c>
      <c r="H239" s="18">
        <v>1.7</v>
      </c>
      <c r="I239" s="18">
        <v>11.23</v>
      </c>
    </row>
    <row r="240" spans="1:9" ht="18" customHeight="1" x14ac:dyDescent="0.25">
      <c r="A240" s="75" t="s">
        <v>26</v>
      </c>
      <c r="B240" s="76"/>
      <c r="C240" s="77"/>
      <c r="D240" s="4" t="s">
        <v>38</v>
      </c>
      <c r="E240" s="8">
        <v>150</v>
      </c>
      <c r="F240" s="18">
        <v>0</v>
      </c>
      <c r="G240" s="18">
        <v>0</v>
      </c>
      <c r="H240" s="18">
        <v>1</v>
      </c>
      <c r="I240" s="18">
        <v>4</v>
      </c>
    </row>
    <row r="241" spans="1:9" s="3" customFormat="1" ht="15.75" customHeight="1" x14ac:dyDescent="0.25">
      <c r="A241" s="64" t="s">
        <v>13</v>
      </c>
      <c r="B241" s="65"/>
      <c r="C241" s="65"/>
      <c r="D241" s="65"/>
      <c r="E241" s="66"/>
      <c r="F241" s="19">
        <f>SUM(F234:F240)</f>
        <v>28.28</v>
      </c>
      <c r="G241" s="19">
        <f>SUM(G234:G240)</f>
        <v>18.25</v>
      </c>
      <c r="H241" s="19">
        <f>SUM(H234:H240)</f>
        <v>59.510000000000012</v>
      </c>
      <c r="I241" s="19">
        <f>SUM(I234:I240)</f>
        <v>508.72</v>
      </c>
    </row>
    <row r="242" spans="1:9" ht="27" customHeight="1" x14ac:dyDescent="0.2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34.5" customHeight="1" x14ac:dyDescent="0.25">
      <c r="A243" s="71" t="s">
        <v>269</v>
      </c>
      <c r="B243" s="71"/>
      <c r="C243" s="71"/>
      <c r="D243" s="71"/>
      <c r="E243" s="71"/>
      <c r="F243" s="71"/>
      <c r="G243" s="71"/>
      <c r="H243" s="71"/>
      <c r="I243" s="71"/>
    </row>
    <row r="244" spans="1:9" ht="15" customHeight="1" x14ac:dyDescent="0.25">
      <c r="A244" s="40" t="s">
        <v>9</v>
      </c>
      <c r="B244" s="41"/>
      <c r="C244" s="42"/>
      <c r="D244" s="46" t="s">
        <v>7</v>
      </c>
      <c r="E244" s="48" t="s">
        <v>6</v>
      </c>
      <c r="F244" s="40" t="s">
        <v>5</v>
      </c>
      <c r="G244" s="41"/>
      <c r="H244" s="42"/>
      <c r="I244" s="48" t="s">
        <v>8</v>
      </c>
    </row>
    <row r="245" spans="1:9" ht="25.5" x14ac:dyDescent="0.25">
      <c r="A245" s="43"/>
      <c r="B245" s="44"/>
      <c r="C245" s="45"/>
      <c r="D245" s="47"/>
      <c r="E245" s="49"/>
      <c r="F245" s="10" t="s">
        <v>4</v>
      </c>
      <c r="G245" s="10" t="s">
        <v>3</v>
      </c>
      <c r="H245" s="10" t="s">
        <v>10</v>
      </c>
      <c r="I245" s="49"/>
    </row>
    <row r="246" spans="1:9" ht="26.25" customHeight="1" x14ac:dyDescent="0.25">
      <c r="A246" s="58" t="s">
        <v>242</v>
      </c>
      <c r="B246" s="59"/>
      <c r="C246" s="60"/>
      <c r="D246" s="23" t="s">
        <v>239</v>
      </c>
      <c r="E246" s="24" t="s">
        <v>241</v>
      </c>
      <c r="F246" s="18">
        <v>8.67</v>
      </c>
      <c r="G246" s="18">
        <v>13.43</v>
      </c>
      <c r="H246" s="18">
        <v>38.159999999999997</v>
      </c>
      <c r="I246" s="25">
        <v>290.25</v>
      </c>
    </row>
    <row r="247" spans="1:9" ht="21" customHeight="1" x14ac:dyDescent="0.25">
      <c r="A247" s="58" t="s">
        <v>240</v>
      </c>
      <c r="B247" s="59"/>
      <c r="C247" s="60"/>
      <c r="D247" s="23"/>
      <c r="E247" s="24">
        <v>25</v>
      </c>
      <c r="F247" s="18">
        <v>1.07</v>
      </c>
      <c r="G247" s="18">
        <v>0.88</v>
      </c>
      <c r="H247" s="18">
        <v>1.5</v>
      </c>
      <c r="I247" s="25">
        <v>18.100000000000001</v>
      </c>
    </row>
    <row r="248" spans="1:9" ht="21" customHeight="1" x14ac:dyDescent="0.25">
      <c r="A248" s="58" t="s">
        <v>12</v>
      </c>
      <c r="B248" s="59"/>
      <c r="C248" s="60"/>
      <c r="D248" s="4" t="s">
        <v>36</v>
      </c>
      <c r="E248" s="4">
        <v>150</v>
      </c>
      <c r="F248" s="18">
        <v>0</v>
      </c>
      <c r="G248" s="18">
        <v>0</v>
      </c>
      <c r="H248" s="18">
        <v>0</v>
      </c>
      <c r="I248" s="18">
        <v>0</v>
      </c>
    </row>
    <row r="249" spans="1:9" s="3" customFormat="1" x14ac:dyDescent="0.25">
      <c r="A249" s="64" t="s">
        <v>13</v>
      </c>
      <c r="B249" s="65"/>
      <c r="C249" s="65"/>
      <c r="D249" s="65"/>
      <c r="E249" s="66"/>
      <c r="F249" s="19">
        <v>9.74</v>
      </c>
      <c r="G249" s="19">
        <v>14.31</v>
      </c>
      <c r="H249" s="19">
        <v>39.659999999999997</v>
      </c>
      <c r="I249" s="19">
        <v>308.35000000000002</v>
      </c>
    </row>
    <row r="250" spans="1:9" s="3" customFormat="1" x14ac:dyDescent="0.25">
      <c r="A250" s="64" t="s">
        <v>15</v>
      </c>
      <c r="B250" s="65"/>
      <c r="C250" s="65"/>
      <c r="D250" s="65"/>
      <c r="E250" s="66"/>
      <c r="F250" s="19">
        <f>F229+F241+F249</f>
        <v>46.27</v>
      </c>
      <c r="G250" s="19">
        <f>G229+G241+G249</f>
        <v>44.45</v>
      </c>
      <c r="H250" s="19">
        <f>H229+H241+H249</f>
        <v>143.99</v>
      </c>
      <c r="I250" s="19">
        <f>I229+I241+I249</f>
        <v>1134.5300000000002</v>
      </c>
    </row>
    <row r="251" spans="1:9" ht="20.25" customHeight="1" x14ac:dyDescent="0.25">
      <c r="A251" s="39"/>
      <c r="B251" s="39"/>
      <c r="C251" s="39"/>
      <c r="D251" s="39"/>
      <c r="E251" s="39"/>
      <c r="F251" s="39"/>
      <c r="G251" s="39"/>
      <c r="H251" s="39"/>
      <c r="I251" s="39"/>
    </row>
    <row r="253" spans="1:9" x14ac:dyDescent="0.25">
      <c r="G253" s="1" t="s">
        <v>284</v>
      </c>
      <c r="H253" s="1"/>
      <c r="I253" s="1"/>
    </row>
    <row r="254" spans="1:9" x14ac:dyDescent="0.25">
      <c r="A254" s="1" t="s">
        <v>16</v>
      </c>
      <c r="B254" s="1"/>
      <c r="C254" s="1"/>
      <c r="D254" s="1"/>
      <c r="E254" s="1"/>
      <c r="F254" s="1"/>
      <c r="G254" s="1" t="s">
        <v>285</v>
      </c>
      <c r="H254" s="1"/>
      <c r="I254" s="1"/>
    </row>
    <row r="255" spans="1:9" x14ac:dyDescent="0.25">
      <c r="A255" s="1" t="s">
        <v>30</v>
      </c>
      <c r="B255" s="1"/>
      <c r="C255" s="1"/>
      <c r="D255" s="1"/>
      <c r="E255" s="1"/>
      <c r="F255" s="1"/>
      <c r="G255" s="1" t="s">
        <v>286</v>
      </c>
      <c r="H255" s="1"/>
      <c r="I255" s="1"/>
    </row>
    <row r="256" spans="1:9" x14ac:dyDescent="0.25">
      <c r="A256" s="1" t="s">
        <v>33</v>
      </c>
      <c r="B256" s="1"/>
      <c r="C256" s="1"/>
      <c r="D256" s="1"/>
      <c r="E256" s="1"/>
      <c r="F256" s="1"/>
      <c r="G256" s="30" t="s">
        <v>287</v>
      </c>
      <c r="H256" s="1"/>
      <c r="I256" s="1"/>
    </row>
    <row r="257" spans="1:10" x14ac:dyDescent="0.25">
      <c r="A257" s="1"/>
      <c r="B257" s="1"/>
      <c r="C257" s="1"/>
      <c r="D257" s="1"/>
      <c r="E257" s="1"/>
      <c r="F257" s="1"/>
      <c r="G257" s="57"/>
      <c r="H257" s="57"/>
      <c r="I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10" x14ac:dyDescent="0.25">
      <c r="A259" s="72" t="s">
        <v>2</v>
      </c>
      <c r="B259" s="72"/>
      <c r="C259" s="72"/>
      <c r="D259" s="72"/>
      <c r="E259" s="72"/>
      <c r="F259" s="72"/>
      <c r="G259" s="72"/>
      <c r="H259" s="72"/>
      <c r="I259" s="72"/>
    </row>
    <row r="260" spans="1:10" x14ac:dyDescent="0.25">
      <c r="A260" s="73"/>
      <c r="B260" s="73"/>
      <c r="C260" s="73"/>
      <c r="D260" s="73"/>
      <c r="E260" s="73"/>
      <c r="F260" s="73"/>
      <c r="G260" s="73"/>
      <c r="H260" s="73"/>
      <c r="I260" s="73"/>
    </row>
    <row r="261" spans="1:10" ht="15" customHeight="1" x14ac:dyDescent="0.25">
      <c r="A261" s="40" t="s">
        <v>9</v>
      </c>
      <c r="B261" s="41"/>
      <c r="C261" s="42"/>
      <c r="D261" s="46" t="s">
        <v>7</v>
      </c>
      <c r="E261" s="48" t="s">
        <v>6</v>
      </c>
      <c r="F261" s="40" t="s">
        <v>5</v>
      </c>
      <c r="G261" s="41"/>
      <c r="H261" s="42"/>
      <c r="I261" s="48" t="s">
        <v>8</v>
      </c>
    </row>
    <row r="262" spans="1:10" ht="25.5" x14ac:dyDescent="0.25">
      <c r="A262" s="43"/>
      <c r="B262" s="44"/>
      <c r="C262" s="45"/>
      <c r="D262" s="47"/>
      <c r="E262" s="49"/>
      <c r="F262" s="10" t="s">
        <v>4</v>
      </c>
      <c r="G262" s="10" t="s">
        <v>3</v>
      </c>
      <c r="H262" s="10" t="s">
        <v>10</v>
      </c>
      <c r="I262" s="49"/>
    </row>
    <row r="263" spans="1:10" ht="40.5" customHeight="1" x14ac:dyDescent="0.25">
      <c r="A263" s="56" t="s">
        <v>105</v>
      </c>
      <c r="B263" s="56"/>
      <c r="C263" s="56"/>
      <c r="D263" s="4" t="s">
        <v>50</v>
      </c>
      <c r="E263" s="8" t="s">
        <v>192</v>
      </c>
      <c r="F263" s="18">
        <v>9.24</v>
      </c>
      <c r="G263" s="18">
        <v>8.61</v>
      </c>
      <c r="H263" s="18">
        <v>32.630000000000003</v>
      </c>
      <c r="I263" s="18">
        <v>244.96</v>
      </c>
      <c r="J263" s="13"/>
    </row>
    <row r="264" spans="1:10" ht="15" customHeight="1" x14ac:dyDescent="0.25">
      <c r="A264" s="53" t="s">
        <v>11</v>
      </c>
      <c r="B264" s="54"/>
      <c r="C264" s="55"/>
      <c r="D264" s="4"/>
      <c r="E264" s="4">
        <v>100</v>
      </c>
      <c r="F264" s="20">
        <v>0.4</v>
      </c>
      <c r="G264" s="20">
        <v>0.4</v>
      </c>
      <c r="H264" s="20">
        <v>13</v>
      </c>
      <c r="I264" s="20">
        <v>57</v>
      </c>
      <c r="J264" s="13"/>
    </row>
    <row r="265" spans="1:10" x14ac:dyDescent="0.25">
      <c r="A265" s="67" t="s">
        <v>299</v>
      </c>
      <c r="B265" s="68"/>
      <c r="C265" s="69"/>
      <c r="D265" s="8" t="s">
        <v>39</v>
      </c>
      <c r="E265" s="4">
        <v>150</v>
      </c>
      <c r="F265" s="18">
        <v>0</v>
      </c>
      <c r="G265" s="18">
        <v>0</v>
      </c>
      <c r="H265" s="18">
        <v>0</v>
      </c>
      <c r="I265" s="18">
        <v>0</v>
      </c>
      <c r="J265" s="13"/>
    </row>
    <row r="266" spans="1:10" s="3" customFormat="1" x14ac:dyDescent="0.25">
      <c r="A266" s="64" t="s">
        <v>13</v>
      </c>
      <c r="B266" s="65"/>
      <c r="C266" s="65"/>
      <c r="D266" s="65"/>
      <c r="E266" s="66"/>
      <c r="F266" s="19">
        <f>SUM(F263:F265)</f>
        <v>9.64</v>
      </c>
      <c r="G266" s="19">
        <f t="shared" ref="G266:I266" si="1">SUM(G263:G265)</f>
        <v>9.01</v>
      </c>
      <c r="H266" s="19">
        <f t="shared" si="1"/>
        <v>45.63</v>
      </c>
      <c r="I266" s="19">
        <f t="shared" si="1"/>
        <v>301.96000000000004</v>
      </c>
      <c r="J266" s="14"/>
    </row>
    <row r="267" spans="1:10" ht="28.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</row>
    <row r="268" spans="1:10" ht="28.5" customHeight="1" x14ac:dyDescent="0.25">
      <c r="A268" s="70" t="s">
        <v>14</v>
      </c>
      <c r="B268" s="70"/>
      <c r="C268" s="70"/>
      <c r="D268" s="70"/>
      <c r="E268" s="70"/>
      <c r="F268" s="70"/>
      <c r="G268" s="70"/>
      <c r="H268" s="70"/>
      <c r="I268" s="70"/>
    </row>
    <row r="269" spans="1:10" ht="15" customHeight="1" x14ac:dyDescent="0.25">
      <c r="A269" s="40" t="s">
        <v>9</v>
      </c>
      <c r="B269" s="41"/>
      <c r="C269" s="42"/>
      <c r="D269" s="46" t="s">
        <v>7</v>
      </c>
      <c r="E269" s="48" t="s">
        <v>6</v>
      </c>
      <c r="F269" s="40" t="s">
        <v>5</v>
      </c>
      <c r="G269" s="41"/>
      <c r="H269" s="42"/>
      <c r="I269" s="48" t="s">
        <v>8</v>
      </c>
    </row>
    <row r="270" spans="1:10" ht="25.5" x14ac:dyDescent="0.25">
      <c r="A270" s="43"/>
      <c r="B270" s="44"/>
      <c r="C270" s="45"/>
      <c r="D270" s="47"/>
      <c r="E270" s="49"/>
      <c r="F270" s="10" t="s">
        <v>4</v>
      </c>
      <c r="G270" s="10" t="s">
        <v>3</v>
      </c>
      <c r="H270" s="10" t="s">
        <v>10</v>
      </c>
      <c r="I270" s="49"/>
    </row>
    <row r="271" spans="1:10" ht="25.5" customHeight="1" x14ac:dyDescent="0.25">
      <c r="A271" s="56" t="s">
        <v>106</v>
      </c>
      <c r="B271" s="56"/>
      <c r="C271" s="56"/>
      <c r="D271" s="8" t="s">
        <v>107</v>
      </c>
      <c r="E271" s="4">
        <v>150</v>
      </c>
      <c r="F271" s="18">
        <v>1.33</v>
      </c>
      <c r="G271" s="18">
        <v>1.51</v>
      </c>
      <c r="H271" s="18">
        <v>8.4700000000000006</v>
      </c>
      <c r="I271" s="18">
        <v>52.85</v>
      </c>
    </row>
    <row r="272" spans="1:10" ht="17.25" customHeight="1" x14ac:dyDescent="0.25">
      <c r="A272" s="53" t="s">
        <v>108</v>
      </c>
      <c r="B272" s="54"/>
      <c r="C272" s="55"/>
      <c r="D272" s="8"/>
      <c r="E272" s="4">
        <v>5</v>
      </c>
      <c r="F272" s="18">
        <v>0.22</v>
      </c>
      <c r="G272" s="18">
        <v>0.18</v>
      </c>
      <c r="H272" s="18">
        <v>0.3</v>
      </c>
      <c r="I272" s="18">
        <v>3.62</v>
      </c>
    </row>
    <row r="273" spans="1:9" ht="25.5" customHeight="1" x14ac:dyDescent="0.25">
      <c r="A273" s="53" t="s">
        <v>109</v>
      </c>
      <c r="B273" s="54"/>
      <c r="C273" s="55"/>
      <c r="D273" s="4" t="s">
        <v>44</v>
      </c>
      <c r="E273" s="4">
        <v>70</v>
      </c>
      <c r="F273" s="18">
        <v>19.8</v>
      </c>
      <c r="G273" s="18">
        <v>15.3</v>
      </c>
      <c r="H273" s="18">
        <v>0.04</v>
      </c>
      <c r="I273" s="18">
        <v>216</v>
      </c>
    </row>
    <row r="274" spans="1:9" ht="19.5" customHeight="1" x14ac:dyDescent="0.25">
      <c r="A274" s="53" t="s">
        <v>111</v>
      </c>
      <c r="B274" s="54"/>
      <c r="C274" s="55"/>
      <c r="D274" s="4" t="s">
        <v>51</v>
      </c>
      <c r="E274" s="4">
        <v>100</v>
      </c>
      <c r="F274" s="18">
        <v>3.79</v>
      </c>
      <c r="G274" s="18">
        <v>0.2</v>
      </c>
      <c r="H274" s="18">
        <v>32.76</v>
      </c>
      <c r="I274" s="18">
        <v>148.03</v>
      </c>
    </row>
    <row r="275" spans="1:9" ht="25.5" customHeight="1" x14ac:dyDescent="0.25">
      <c r="A275" s="53" t="s">
        <v>110</v>
      </c>
      <c r="B275" s="54"/>
      <c r="C275" s="55"/>
      <c r="D275" s="8" t="s">
        <v>124</v>
      </c>
      <c r="E275" s="4">
        <v>120</v>
      </c>
      <c r="F275" s="18">
        <v>1.75</v>
      </c>
      <c r="G275" s="18">
        <v>3.1</v>
      </c>
      <c r="H275" s="18">
        <v>12.5</v>
      </c>
      <c r="I275" s="18">
        <v>85.3</v>
      </c>
    </row>
    <row r="276" spans="1:9" ht="28.5" customHeight="1" x14ac:dyDescent="0.25">
      <c r="A276" s="53" t="s">
        <v>19</v>
      </c>
      <c r="B276" s="54"/>
      <c r="C276" s="55"/>
      <c r="D276" s="4" t="s">
        <v>41</v>
      </c>
      <c r="E276" s="4" t="s">
        <v>42</v>
      </c>
      <c r="F276" s="18">
        <v>1</v>
      </c>
      <c r="G276" s="18">
        <v>0.15</v>
      </c>
      <c r="H276" s="18">
        <v>3.6</v>
      </c>
      <c r="I276" s="18">
        <v>19.75</v>
      </c>
    </row>
    <row r="277" spans="1:9" x14ac:dyDescent="0.25">
      <c r="A277" s="61" t="s">
        <v>20</v>
      </c>
      <c r="B277" s="62"/>
      <c r="C277" s="63"/>
      <c r="D277" s="4"/>
      <c r="E277" s="4">
        <v>100</v>
      </c>
      <c r="F277" s="18">
        <v>0</v>
      </c>
      <c r="G277" s="18">
        <v>0</v>
      </c>
      <c r="H277" s="18">
        <v>0</v>
      </c>
      <c r="I277" s="18">
        <v>0</v>
      </c>
    </row>
    <row r="278" spans="1:9" s="3" customFormat="1" x14ac:dyDescent="0.25">
      <c r="A278" s="64" t="s">
        <v>13</v>
      </c>
      <c r="B278" s="65"/>
      <c r="C278" s="65"/>
      <c r="D278" s="65"/>
      <c r="E278" s="66"/>
      <c r="F278" s="19">
        <f>SUM(F271:F277)</f>
        <v>27.89</v>
      </c>
      <c r="G278" s="19">
        <f>SUM(G271:G277)</f>
        <v>20.440000000000001</v>
      </c>
      <c r="H278" s="19">
        <f>SUM(H271:H277)</f>
        <v>57.67</v>
      </c>
      <c r="I278" s="19">
        <f>SUM(I271:I277)</f>
        <v>525.54999999999995</v>
      </c>
    </row>
    <row r="279" spans="1:9" ht="15.75" customHeight="1" x14ac:dyDescent="0.25">
      <c r="A279" s="39"/>
      <c r="B279" s="39"/>
      <c r="C279" s="39"/>
      <c r="D279" s="39"/>
      <c r="E279" s="39"/>
      <c r="F279" s="39"/>
      <c r="G279" s="39"/>
      <c r="H279" s="39"/>
      <c r="I279" s="39"/>
    </row>
    <row r="280" spans="1:9" ht="32.25" customHeight="1" x14ac:dyDescent="0.25">
      <c r="A280" s="71" t="s">
        <v>269</v>
      </c>
      <c r="B280" s="71"/>
      <c r="C280" s="71"/>
      <c r="D280" s="71"/>
      <c r="E280" s="71"/>
      <c r="F280" s="71"/>
      <c r="G280" s="71"/>
      <c r="H280" s="71"/>
      <c r="I280" s="71"/>
    </row>
    <row r="281" spans="1:9" ht="15" customHeight="1" x14ac:dyDescent="0.25">
      <c r="A281" s="40" t="s">
        <v>9</v>
      </c>
      <c r="B281" s="41"/>
      <c r="C281" s="42"/>
      <c r="D281" s="46" t="s">
        <v>7</v>
      </c>
      <c r="E281" s="48" t="s">
        <v>6</v>
      </c>
      <c r="F281" s="40" t="s">
        <v>5</v>
      </c>
      <c r="G281" s="41"/>
      <c r="H281" s="42"/>
      <c r="I281" s="48" t="s">
        <v>8</v>
      </c>
    </row>
    <row r="282" spans="1:9" ht="25.5" x14ac:dyDescent="0.25">
      <c r="A282" s="43"/>
      <c r="B282" s="44"/>
      <c r="C282" s="45"/>
      <c r="D282" s="47"/>
      <c r="E282" s="49"/>
      <c r="F282" s="10" t="s">
        <v>4</v>
      </c>
      <c r="G282" s="10" t="s">
        <v>3</v>
      </c>
      <c r="H282" s="10" t="s">
        <v>10</v>
      </c>
      <c r="I282" s="49"/>
    </row>
    <row r="283" spans="1:9" ht="24" customHeight="1" x14ac:dyDescent="0.25">
      <c r="A283" s="58" t="s">
        <v>273</v>
      </c>
      <c r="B283" s="59"/>
      <c r="C283" s="60"/>
      <c r="D283" s="23" t="s">
        <v>274</v>
      </c>
      <c r="E283" s="27" t="s">
        <v>275</v>
      </c>
      <c r="F283" s="18">
        <v>8.01</v>
      </c>
      <c r="G283" s="18">
        <v>4.04</v>
      </c>
      <c r="H283" s="18">
        <v>43.39</v>
      </c>
      <c r="I283" s="25">
        <v>238.05</v>
      </c>
    </row>
    <row r="284" spans="1:9" ht="15" customHeight="1" x14ac:dyDescent="0.25">
      <c r="A284" s="58" t="s">
        <v>117</v>
      </c>
      <c r="B284" s="59"/>
      <c r="C284" s="60"/>
      <c r="D284" s="23"/>
      <c r="E284" s="27">
        <v>25</v>
      </c>
      <c r="F284" s="18">
        <v>1.07</v>
      </c>
      <c r="G284" s="18">
        <v>0.88</v>
      </c>
      <c r="H284" s="18">
        <v>1.5</v>
      </c>
      <c r="I284" s="25">
        <v>18.100000000000001</v>
      </c>
    </row>
    <row r="285" spans="1:9" ht="15" customHeight="1" x14ac:dyDescent="0.25">
      <c r="A285" s="58" t="s">
        <v>168</v>
      </c>
      <c r="B285" s="59"/>
      <c r="C285" s="60"/>
      <c r="D285" s="4"/>
      <c r="E285" s="5">
        <v>150</v>
      </c>
      <c r="F285" s="18">
        <v>5.0999999999999996</v>
      </c>
      <c r="G285" s="18">
        <v>3.75</v>
      </c>
      <c r="H285" s="18">
        <v>7.35</v>
      </c>
      <c r="I285" s="18">
        <v>90</v>
      </c>
    </row>
    <row r="286" spans="1:9" s="3" customFormat="1" x14ac:dyDescent="0.25">
      <c r="A286" s="64" t="s">
        <v>13</v>
      </c>
      <c r="B286" s="65"/>
      <c r="C286" s="65"/>
      <c r="D286" s="65"/>
      <c r="E286" s="66"/>
      <c r="F286" s="19">
        <v>14.18</v>
      </c>
      <c r="G286" s="19">
        <v>8.67</v>
      </c>
      <c r="H286" s="19">
        <v>52.24</v>
      </c>
      <c r="I286" s="19">
        <v>346.15</v>
      </c>
    </row>
    <row r="287" spans="1:9" s="3" customFormat="1" x14ac:dyDescent="0.25">
      <c r="A287" s="64" t="s">
        <v>15</v>
      </c>
      <c r="B287" s="65"/>
      <c r="C287" s="65"/>
      <c r="D287" s="65"/>
      <c r="E287" s="66"/>
      <c r="F287" s="19">
        <f>F266+F278+F286</f>
        <v>51.71</v>
      </c>
      <c r="G287" s="19">
        <f>G266+G278+G286</f>
        <v>38.120000000000005</v>
      </c>
      <c r="H287" s="19">
        <f>H266+H278+H286</f>
        <v>155.54000000000002</v>
      </c>
      <c r="I287" s="19">
        <f>I266+I278+I286</f>
        <v>1173.6599999999999</v>
      </c>
    </row>
    <row r="288" spans="1:9" ht="42" customHeight="1" x14ac:dyDescent="0.25">
      <c r="A288" s="39"/>
      <c r="B288" s="39"/>
      <c r="C288" s="39"/>
      <c r="D288" s="39"/>
      <c r="E288" s="39"/>
      <c r="F288" s="39"/>
      <c r="G288" s="39"/>
      <c r="H288" s="39"/>
      <c r="I288" s="39"/>
    </row>
    <row r="289" spans="1:9" ht="30" customHeight="1" x14ac:dyDescent="0.25">
      <c r="A289" s="1" t="s">
        <v>16</v>
      </c>
      <c r="B289" s="1"/>
      <c r="C289" s="1"/>
      <c r="D289" s="1"/>
      <c r="E289" s="1"/>
      <c r="F289" s="1"/>
      <c r="G289" s="1" t="s">
        <v>284</v>
      </c>
      <c r="H289" s="1"/>
      <c r="I289" s="1"/>
    </row>
    <row r="290" spans="1:9" x14ac:dyDescent="0.25">
      <c r="A290" s="1" t="s">
        <v>30</v>
      </c>
      <c r="B290" s="1"/>
      <c r="C290" s="1"/>
      <c r="D290" s="1"/>
      <c r="E290" s="1"/>
      <c r="F290" s="1"/>
      <c r="G290" s="1" t="s">
        <v>285</v>
      </c>
      <c r="H290" s="1"/>
      <c r="I290" s="1"/>
    </row>
    <row r="291" spans="1:9" x14ac:dyDescent="0.25">
      <c r="A291" s="1" t="s">
        <v>34</v>
      </c>
      <c r="B291" s="1"/>
      <c r="C291" s="1"/>
      <c r="D291" s="1"/>
      <c r="E291" s="1"/>
      <c r="F291" s="1"/>
      <c r="G291" s="1" t="s">
        <v>286</v>
      </c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30" t="s">
        <v>287</v>
      </c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72" t="s">
        <v>2</v>
      </c>
      <c r="B294" s="72"/>
      <c r="C294" s="72"/>
      <c r="D294" s="72"/>
      <c r="E294" s="72"/>
      <c r="F294" s="72"/>
      <c r="G294" s="72"/>
      <c r="H294" s="72"/>
      <c r="I294" s="72"/>
    </row>
    <row r="295" spans="1:9" x14ac:dyDescent="0.25">
      <c r="A295" s="73"/>
      <c r="B295" s="73"/>
      <c r="C295" s="73"/>
      <c r="D295" s="73"/>
      <c r="E295" s="73"/>
      <c r="F295" s="73"/>
      <c r="G295" s="73"/>
      <c r="H295" s="73"/>
      <c r="I295" s="73"/>
    </row>
    <row r="296" spans="1:9" ht="15" customHeight="1" x14ac:dyDescent="0.25">
      <c r="A296" s="40" t="s">
        <v>9</v>
      </c>
      <c r="B296" s="41"/>
      <c r="C296" s="42"/>
      <c r="D296" s="46" t="s">
        <v>7</v>
      </c>
      <c r="E296" s="48" t="s">
        <v>6</v>
      </c>
      <c r="F296" s="40" t="s">
        <v>5</v>
      </c>
      <c r="G296" s="41"/>
      <c r="H296" s="42"/>
      <c r="I296" s="48" t="s">
        <v>8</v>
      </c>
    </row>
    <row r="297" spans="1:9" ht="25.5" x14ac:dyDescent="0.25">
      <c r="A297" s="43"/>
      <c r="B297" s="44"/>
      <c r="C297" s="45"/>
      <c r="D297" s="47"/>
      <c r="E297" s="49"/>
      <c r="F297" s="10" t="s">
        <v>4</v>
      </c>
      <c r="G297" s="10" t="s">
        <v>3</v>
      </c>
      <c r="H297" s="10" t="s">
        <v>10</v>
      </c>
      <c r="I297" s="49"/>
    </row>
    <row r="298" spans="1:9" ht="30" customHeight="1" x14ac:dyDescent="0.25">
      <c r="A298" s="56" t="s">
        <v>170</v>
      </c>
      <c r="B298" s="56"/>
      <c r="C298" s="56"/>
      <c r="D298" s="8" t="s">
        <v>290</v>
      </c>
      <c r="E298" s="4" t="s">
        <v>194</v>
      </c>
      <c r="F298" s="18">
        <v>9.8800000000000008</v>
      </c>
      <c r="G298" s="18">
        <v>6.6</v>
      </c>
      <c r="H298" s="18">
        <v>40.14</v>
      </c>
      <c r="I298" s="18">
        <v>256.52999999999997</v>
      </c>
    </row>
    <row r="299" spans="1:9" ht="15" customHeight="1" x14ac:dyDescent="0.25">
      <c r="A299" s="53" t="s">
        <v>11</v>
      </c>
      <c r="B299" s="54"/>
      <c r="C299" s="55"/>
      <c r="D299" s="8"/>
      <c r="E299" s="4">
        <v>100</v>
      </c>
      <c r="F299" s="18">
        <v>0.4</v>
      </c>
      <c r="G299" s="18">
        <v>0.4</v>
      </c>
      <c r="H299" s="18">
        <v>13</v>
      </c>
      <c r="I299" s="18">
        <v>57</v>
      </c>
    </row>
    <row r="300" spans="1:9" x14ac:dyDescent="0.25">
      <c r="A300" s="78" t="s">
        <v>74</v>
      </c>
      <c r="B300" s="79"/>
      <c r="C300" s="80"/>
      <c r="D300" s="8"/>
      <c r="E300" s="4">
        <v>90</v>
      </c>
      <c r="F300" s="18">
        <v>3</v>
      </c>
      <c r="G300" s="18">
        <v>2.2000000000000002</v>
      </c>
      <c r="H300" s="18">
        <v>4.4000000000000004</v>
      </c>
      <c r="I300" s="18">
        <v>50</v>
      </c>
    </row>
    <row r="301" spans="1:9" s="3" customFormat="1" x14ac:dyDescent="0.25">
      <c r="A301" s="64" t="s">
        <v>13</v>
      </c>
      <c r="B301" s="65"/>
      <c r="C301" s="65"/>
      <c r="D301" s="65"/>
      <c r="E301" s="66"/>
      <c r="F301" s="19">
        <f>SUM(F298:F300)</f>
        <v>13.280000000000001</v>
      </c>
      <c r="G301" s="19">
        <f>SUM(G298:G300)</f>
        <v>9.1999999999999993</v>
      </c>
      <c r="H301" s="19">
        <f>SUM(H298:H300)</f>
        <v>57.54</v>
      </c>
      <c r="I301" s="19">
        <f>SUM(I298:I300)</f>
        <v>363.53</v>
      </c>
    </row>
    <row r="302" spans="1:9" ht="25.5" customHeight="1" x14ac:dyDescent="0.25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30" customHeight="1" x14ac:dyDescent="0.25">
      <c r="A303" s="70" t="s">
        <v>14</v>
      </c>
      <c r="B303" s="70"/>
      <c r="C303" s="70"/>
      <c r="D303" s="70"/>
      <c r="E303" s="70"/>
      <c r="F303" s="70"/>
      <c r="G303" s="70"/>
      <c r="H303" s="70"/>
      <c r="I303" s="70"/>
    </row>
    <row r="304" spans="1:9" ht="15" customHeight="1" x14ac:dyDescent="0.25">
      <c r="A304" s="40" t="s">
        <v>9</v>
      </c>
      <c r="B304" s="41"/>
      <c r="C304" s="42"/>
      <c r="D304" s="46" t="s">
        <v>7</v>
      </c>
      <c r="E304" s="48" t="s">
        <v>6</v>
      </c>
      <c r="F304" s="40" t="s">
        <v>5</v>
      </c>
      <c r="G304" s="41"/>
      <c r="H304" s="42"/>
      <c r="I304" s="48" t="s">
        <v>8</v>
      </c>
    </row>
    <row r="305" spans="1:9" ht="25.5" x14ac:dyDescent="0.25">
      <c r="A305" s="43"/>
      <c r="B305" s="44"/>
      <c r="C305" s="45"/>
      <c r="D305" s="47"/>
      <c r="E305" s="49"/>
      <c r="F305" s="10" t="s">
        <v>4</v>
      </c>
      <c r="G305" s="10" t="s">
        <v>3</v>
      </c>
      <c r="H305" s="10" t="s">
        <v>10</v>
      </c>
      <c r="I305" s="49"/>
    </row>
    <row r="306" spans="1:9" ht="27" customHeight="1" x14ac:dyDescent="0.25">
      <c r="A306" s="56" t="s">
        <v>112</v>
      </c>
      <c r="B306" s="56"/>
      <c r="C306" s="56"/>
      <c r="D306" s="4" t="s">
        <v>113</v>
      </c>
      <c r="E306" s="17">
        <v>150</v>
      </c>
      <c r="F306" s="18">
        <v>2.15</v>
      </c>
      <c r="G306" s="18">
        <v>4.82</v>
      </c>
      <c r="H306" s="18">
        <v>17.41</v>
      </c>
      <c r="I306" s="18">
        <v>121.64</v>
      </c>
    </row>
    <row r="307" spans="1:9" ht="25.5" customHeight="1" x14ac:dyDescent="0.25">
      <c r="A307" s="53" t="s">
        <v>200</v>
      </c>
      <c r="B307" s="54"/>
      <c r="C307" s="55"/>
      <c r="D307" s="4" t="s">
        <v>201</v>
      </c>
      <c r="E307" s="17">
        <v>80</v>
      </c>
      <c r="F307" s="18">
        <v>16.260000000000002</v>
      </c>
      <c r="G307" s="18">
        <v>10.74</v>
      </c>
      <c r="H307" s="18">
        <v>9.4</v>
      </c>
      <c r="I307" s="18">
        <v>196.6</v>
      </c>
    </row>
    <row r="308" spans="1:9" ht="27" customHeight="1" x14ac:dyDescent="0.25">
      <c r="A308" s="53" t="s">
        <v>115</v>
      </c>
      <c r="B308" s="54"/>
      <c r="C308" s="55"/>
      <c r="D308" s="4" t="s">
        <v>114</v>
      </c>
      <c r="E308" s="17">
        <v>80</v>
      </c>
      <c r="F308" s="18">
        <v>5</v>
      </c>
      <c r="G308" s="18">
        <v>1</v>
      </c>
      <c r="H308" s="18">
        <v>26.9</v>
      </c>
      <c r="I308" s="18">
        <v>136</v>
      </c>
    </row>
    <row r="309" spans="1:9" ht="37.5" customHeight="1" x14ac:dyDescent="0.25">
      <c r="A309" s="53" t="s">
        <v>195</v>
      </c>
      <c r="B309" s="54"/>
      <c r="C309" s="55"/>
      <c r="D309" s="8" t="s">
        <v>53</v>
      </c>
      <c r="E309" s="17">
        <v>60</v>
      </c>
      <c r="F309" s="18">
        <v>0.7</v>
      </c>
      <c r="G309" s="18">
        <v>3.74</v>
      </c>
      <c r="H309" s="18">
        <v>4.6399999999999997</v>
      </c>
      <c r="I309" s="18">
        <v>55.04</v>
      </c>
    </row>
    <row r="310" spans="1:9" x14ac:dyDescent="0.25">
      <c r="A310" s="75" t="s">
        <v>67</v>
      </c>
      <c r="B310" s="76"/>
      <c r="C310" s="77"/>
      <c r="D310" s="4"/>
      <c r="E310" s="17">
        <v>150</v>
      </c>
      <c r="F310" s="18">
        <v>0</v>
      </c>
      <c r="G310" s="18">
        <v>0</v>
      </c>
      <c r="H310" s="18">
        <v>0</v>
      </c>
      <c r="I310" s="18">
        <v>0</v>
      </c>
    </row>
    <row r="311" spans="1:9" s="3" customFormat="1" x14ac:dyDescent="0.25">
      <c r="A311" s="64" t="s">
        <v>13</v>
      </c>
      <c r="B311" s="65"/>
      <c r="C311" s="65"/>
      <c r="D311" s="65"/>
      <c r="E311" s="66"/>
      <c r="F311" s="19">
        <f>SUM(F306:F310)</f>
        <v>24.11</v>
      </c>
      <c r="G311" s="19">
        <f>SUM(G306:G310)</f>
        <v>20.300000000000004</v>
      </c>
      <c r="H311" s="19">
        <f>SUM(H306:H310)</f>
        <v>58.35</v>
      </c>
      <c r="I311" s="19">
        <f>SUM(I306:I310)</f>
        <v>509.28000000000003</v>
      </c>
    </row>
    <row r="312" spans="1:9" ht="39.75" customHeight="1" x14ac:dyDescent="0.25">
      <c r="A312" s="39"/>
      <c r="B312" s="39"/>
      <c r="C312" s="39"/>
      <c r="D312" s="39"/>
      <c r="E312" s="39"/>
      <c r="F312" s="39"/>
      <c r="G312" s="39"/>
      <c r="H312" s="39"/>
      <c r="I312" s="39"/>
    </row>
    <row r="313" spans="1:9" ht="32.25" customHeight="1" x14ac:dyDescent="0.25">
      <c r="A313" s="71" t="s">
        <v>269</v>
      </c>
      <c r="B313" s="71"/>
      <c r="C313" s="71"/>
      <c r="D313" s="71"/>
      <c r="E313" s="71"/>
      <c r="F313" s="71"/>
      <c r="G313" s="71"/>
      <c r="H313" s="71"/>
      <c r="I313" s="71"/>
    </row>
    <row r="314" spans="1:9" ht="15" customHeight="1" x14ac:dyDescent="0.25">
      <c r="A314" s="40" t="s">
        <v>9</v>
      </c>
      <c r="B314" s="41"/>
      <c r="C314" s="42"/>
      <c r="D314" s="46" t="s">
        <v>7</v>
      </c>
      <c r="E314" s="48" t="s">
        <v>6</v>
      </c>
      <c r="F314" s="40" t="s">
        <v>5</v>
      </c>
      <c r="G314" s="41"/>
      <c r="H314" s="42"/>
      <c r="I314" s="48" t="s">
        <v>8</v>
      </c>
    </row>
    <row r="315" spans="1:9" ht="25.5" x14ac:dyDescent="0.25">
      <c r="A315" s="43"/>
      <c r="B315" s="44"/>
      <c r="C315" s="45"/>
      <c r="D315" s="47"/>
      <c r="E315" s="49"/>
      <c r="F315" s="10" t="s">
        <v>4</v>
      </c>
      <c r="G315" s="10" t="s">
        <v>3</v>
      </c>
      <c r="H315" s="10" t="s">
        <v>10</v>
      </c>
      <c r="I315" s="49"/>
    </row>
    <row r="316" spans="1:9" ht="23.25" customHeight="1" x14ac:dyDescent="0.25">
      <c r="A316" s="58" t="s">
        <v>258</v>
      </c>
      <c r="B316" s="59"/>
      <c r="C316" s="60"/>
      <c r="D316" s="28" t="s">
        <v>243</v>
      </c>
      <c r="E316" s="24">
        <v>130</v>
      </c>
      <c r="F316" s="18">
        <v>19.559999999999999</v>
      </c>
      <c r="G316" s="18">
        <v>13.47</v>
      </c>
      <c r="H316" s="18">
        <v>21.4</v>
      </c>
      <c r="I316" s="25">
        <v>287.14</v>
      </c>
    </row>
    <row r="317" spans="1:9" ht="24" customHeight="1" x14ac:dyDescent="0.25">
      <c r="A317" s="58" t="s">
        <v>245</v>
      </c>
      <c r="B317" s="59"/>
      <c r="C317" s="60"/>
      <c r="D317" s="28" t="s">
        <v>244</v>
      </c>
      <c r="E317" s="24" t="s">
        <v>300</v>
      </c>
      <c r="F317" s="18">
        <v>0.82</v>
      </c>
      <c r="G317" s="18">
        <v>0.17</v>
      </c>
      <c r="H317" s="18">
        <v>10.6</v>
      </c>
      <c r="I317" s="25">
        <v>38.700000000000003</v>
      </c>
    </row>
    <row r="318" spans="1:9" ht="15" customHeight="1" x14ac:dyDescent="0.25">
      <c r="A318" s="58" t="s">
        <v>263</v>
      </c>
      <c r="B318" s="59"/>
      <c r="C318" s="60"/>
      <c r="D318" s="8" t="s">
        <v>36</v>
      </c>
      <c r="E318" s="4">
        <v>150</v>
      </c>
      <c r="F318" s="18">
        <v>0</v>
      </c>
      <c r="G318" s="18">
        <v>0</v>
      </c>
      <c r="H318" s="18">
        <v>0</v>
      </c>
      <c r="I318" s="18">
        <v>0</v>
      </c>
    </row>
    <row r="319" spans="1:9" s="3" customFormat="1" x14ac:dyDescent="0.25">
      <c r="A319" s="64" t="s">
        <v>13</v>
      </c>
      <c r="B319" s="65"/>
      <c r="C319" s="65"/>
      <c r="D319" s="65"/>
      <c r="E319" s="66"/>
      <c r="F319" s="19">
        <v>20.38</v>
      </c>
      <c r="G319" s="19">
        <v>13.64</v>
      </c>
      <c r="H319" s="19">
        <v>32</v>
      </c>
      <c r="I319" s="19">
        <v>325.83999999999997</v>
      </c>
    </row>
    <row r="320" spans="1:9" s="3" customFormat="1" x14ac:dyDescent="0.25">
      <c r="A320" s="64" t="s">
        <v>15</v>
      </c>
      <c r="B320" s="65"/>
      <c r="C320" s="65"/>
      <c r="D320" s="65"/>
      <c r="E320" s="66"/>
      <c r="F320" s="19">
        <f>F301+F311+F319</f>
        <v>57.769999999999996</v>
      </c>
      <c r="G320" s="19">
        <f>G301+G311+G319</f>
        <v>43.14</v>
      </c>
      <c r="H320" s="19">
        <f>H301+H311+H319</f>
        <v>147.88999999999999</v>
      </c>
      <c r="I320" s="19">
        <f>I301+I311+I319</f>
        <v>1198.6499999999999</v>
      </c>
    </row>
    <row r="321" spans="1:9" ht="32.25" customHeight="1" x14ac:dyDescent="0.2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32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1" t="s">
        <v>16</v>
      </c>
      <c r="B324" s="1"/>
      <c r="C324" s="1"/>
      <c r="D324" s="1"/>
      <c r="E324" s="1"/>
      <c r="F324" s="1"/>
      <c r="G324" s="1" t="s">
        <v>284</v>
      </c>
      <c r="H324" s="1"/>
      <c r="I324" s="1"/>
    </row>
    <row r="325" spans="1:9" x14ac:dyDescent="0.25">
      <c r="A325" s="1" t="s">
        <v>30</v>
      </c>
      <c r="B325" s="1"/>
      <c r="C325" s="1"/>
      <c r="D325" s="1"/>
      <c r="E325" s="1"/>
      <c r="F325" s="1"/>
      <c r="G325" s="1" t="s">
        <v>285</v>
      </c>
      <c r="H325" s="1"/>
      <c r="I325" s="1"/>
    </row>
    <row r="326" spans="1:9" x14ac:dyDescent="0.25">
      <c r="A326" s="1" t="s">
        <v>35</v>
      </c>
      <c r="B326" s="1"/>
      <c r="C326" s="1"/>
      <c r="D326" s="1"/>
      <c r="E326" s="1"/>
      <c r="F326" s="1"/>
      <c r="G326" s="1" t="s">
        <v>286</v>
      </c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30" t="s">
        <v>287</v>
      </c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72" t="s">
        <v>2</v>
      </c>
      <c r="B329" s="72"/>
      <c r="C329" s="72"/>
      <c r="D329" s="72"/>
      <c r="E329" s="72"/>
      <c r="F329" s="72"/>
      <c r="G329" s="72"/>
      <c r="H329" s="72"/>
      <c r="I329" s="72"/>
    </row>
    <row r="330" spans="1:9" x14ac:dyDescent="0.25">
      <c r="A330" s="73"/>
      <c r="B330" s="73"/>
      <c r="C330" s="73"/>
      <c r="D330" s="73"/>
      <c r="E330" s="73"/>
      <c r="F330" s="73"/>
      <c r="G330" s="73"/>
      <c r="H330" s="73"/>
      <c r="I330" s="73"/>
    </row>
    <row r="331" spans="1:9" ht="15" customHeight="1" x14ac:dyDescent="0.25">
      <c r="A331" s="40" t="s">
        <v>9</v>
      </c>
      <c r="B331" s="41"/>
      <c r="C331" s="42"/>
      <c r="D331" s="46" t="s">
        <v>7</v>
      </c>
      <c r="E331" s="48" t="s">
        <v>6</v>
      </c>
      <c r="F331" s="40" t="s">
        <v>5</v>
      </c>
      <c r="G331" s="41"/>
      <c r="H331" s="42"/>
      <c r="I331" s="48" t="s">
        <v>8</v>
      </c>
    </row>
    <row r="332" spans="1:9" ht="25.5" x14ac:dyDescent="0.25">
      <c r="A332" s="43"/>
      <c r="B332" s="44"/>
      <c r="C332" s="45"/>
      <c r="D332" s="47"/>
      <c r="E332" s="49"/>
      <c r="F332" s="10" t="s">
        <v>4</v>
      </c>
      <c r="G332" s="10" t="s">
        <v>3</v>
      </c>
      <c r="H332" s="10" t="s">
        <v>10</v>
      </c>
      <c r="I332" s="49"/>
    </row>
    <row r="333" spans="1:9" ht="31.5" customHeight="1" x14ac:dyDescent="0.25">
      <c r="A333" s="56" t="s">
        <v>196</v>
      </c>
      <c r="B333" s="56"/>
      <c r="C333" s="56"/>
      <c r="D333" s="4" t="s">
        <v>118</v>
      </c>
      <c r="E333" s="4" t="s">
        <v>184</v>
      </c>
      <c r="F333" s="18">
        <v>7.91</v>
      </c>
      <c r="G333" s="18">
        <v>7.49</v>
      </c>
      <c r="H333" s="18">
        <v>38.6</v>
      </c>
      <c r="I333" s="18">
        <v>244.15</v>
      </c>
    </row>
    <row r="334" spans="1:9" ht="15" customHeight="1" x14ac:dyDescent="0.25">
      <c r="A334" s="53" t="s">
        <v>11</v>
      </c>
      <c r="B334" s="54"/>
      <c r="C334" s="55"/>
      <c r="D334" s="4"/>
      <c r="E334" s="4">
        <v>100</v>
      </c>
      <c r="F334" s="18">
        <v>0.4</v>
      </c>
      <c r="G334" s="18">
        <v>0.4</v>
      </c>
      <c r="H334" s="18">
        <v>13</v>
      </c>
      <c r="I334" s="18">
        <v>57</v>
      </c>
    </row>
    <row r="335" spans="1:9" x14ac:dyDescent="0.25">
      <c r="A335" s="67" t="s">
        <v>154</v>
      </c>
      <c r="B335" s="68"/>
      <c r="C335" s="69"/>
      <c r="D335" s="4"/>
      <c r="E335" s="4">
        <v>100</v>
      </c>
      <c r="F335" s="18">
        <v>3.4</v>
      </c>
      <c r="G335" s="18">
        <v>2.5</v>
      </c>
      <c r="H335" s="18">
        <v>4.9000000000000004</v>
      </c>
      <c r="I335" s="18">
        <v>56</v>
      </c>
    </row>
    <row r="336" spans="1:9" s="3" customFormat="1" x14ac:dyDescent="0.25">
      <c r="A336" s="64" t="s">
        <v>13</v>
      </c>
      <c r="B336" s="65"/>
      <c r="C336" s="65"/>
      <c r="D336" s="65"/>
      <c r="E336" s="66"/>
      <c r="F336" s="19">
        <f>SUM(F333:F335)</f>
        <v>11.71</v>
      </c>
      <c r="G336" s="19">
        <f t="shared" ref="G336:I336" si="2">SUM(G333:G335)</f>
        <v>10.39</v>
      </c>
      <c r="H336" s="19">
        <f t="shared" si="2"/>
        <v>56.5</v>
      </c>
      <c r="I336" s="19">
        <f t="shared" si="2"/>
        <v>357.15</v>
      </c>
    </row>
    <row r="337" spans="1:9" ht="27" customHeight="1" x14ac:dyDescent="0.25">
      <c r="A337" s="39"/>
      <c r="B337" s="39"/>
      <c r="C337" s="39"/>
      <c r="D337" s="39"/>
      <c r="E337" s="39"/>
      <c r="F337" s="39"/>
      <c r="G337" s="39"/>
      <c r="H337" s="39"/>
      <c r="I337" s="39"/>
    </row>
    <row r="338" spans="1:9" ht="30.75" customHeight="1" x14ac:dyDescent="0.25">
      <c r="A338" s="70" t="s">
        <v>14</v>
      </c>
      <c r="B338" s="70"/>
      <c r="C338" s="70"/>
      <c r="D338" s="70"/>
      <c r="E338" s="70"/>
      <c r="F338" s="70"/>
      <c r="G338" s="70"/>
      <c r="H338" s="70"/>
      <c r="I338" s="70"/>
    </row>
    <row r="339" spans="1:9" ht="15" customHeight="1" x14ac:dyDescent="0.25">
      <c r="A339" s="40" t="s">
        <v>9</v>
      </c>
      <c r="B339" s="41"/>
      <c r="C339" s="42"/>
      <c r="D339" s="46" t="s">
        <v>7</v>
      </c>
      <c r="E339" s="48" t="s">
        <v>6</v>
      </c>
      <c r="F339" s="40" t="s">
        <v>5</v>
      </c>
      <c r="G339" s="41"/>
      <c r="H339" s="42"/>
      <c r="I339" s="48" t="s">
        <v>8</v>
      </c>
    </row>
    <row r="340" spans="1:9" ht="25.5" x14ac:dyDescent="0.25">
      <c r="A340" s="43"/>
      <c r="B340" s="44"/>
      <c r="C340" s="45"/>
      <c r="D340" s="47"/>
      <c r="E340" s="49"/>
      <c r="F340" s="10" t="s">
        <v>4</v>
      </c>
      <c r="G340" s="10" t="s">
        <v>3</v>
      </c>
      <c r="H340" s="10" t="s">
        <v>10</v>
      </c>
      <c r="I340" s="49"/>
    </row>
    <row r="341" spans="1:9" ht="30" customHeight="1" x14ac:dyDescent="0.25">
      <c r="A341" s="56" t="s">
        <v>120</v>
      </c>
      <c r="B341" s="56"/>
      <c r="C341" s="56"/>
      <c r="D341" s="8" t="s">
        <v>119</v>
      </c>
      <c r="E341" s="4">
        <v>150</v>
      </c>
      <c r="F341" s="18">
        <v>2.63</v>
      </c>
      <c r="G341" s="18">
        <v>3.24</v>
      </c>
      <c r="H341" s="18">
        <v>14.86</v>
      </c>
      <c r="I341" s="18">
        <v>99.1</v>
      </c>
    </row>
    <row r="342" spans="1:9" ht="17.25" customHeight="1" x14ac:dyDescent="0.25">
      <c r="A342" s="53" t="s">
        <v>108</v>
      </c>
      <c r="B342" s="54"/>
      <c r="C342" s="55"/>
      <c r="D342" s="4"/>
      <c r="E342" s="4">
        <v>5</v>
      </c>
      <c r="F342" s="18">
        <v>0.22</v>
      </c>
      <c r="G342" s="18">
        <v>0.18</v>
      </c>
      <c r="H342" s="18">
        <v>0.3</v>
      </c>
      <c r="I342" s="18">
        <v>3.62</v>
      </c>
    </row>
    <row r="343" spans="1:9" ht="22.5" customHeight="1" x14ac:dyDescent="0.25">
      <c r="A343" s="53" t="s">
        <v>18</v>
      </c>
      <c r="B343" s="54"/>
      <c r="C343" s="55"/>
      <c r="D343" s="9"/>
      <c r="E343" s="4">
        <v>30</v>
      </c>
      <c r="F343" s="18">
        <v>2.25</v>
      </c>
      <c r="G343" s="18">
        <v>0.45</v>
      </c>
      <c r="H343" s="18">
        <v>12.9</v>
      </c>
      <c r="I343" s="18">
        <v>64.8</v>
      </c>
    </row>
    <row r="344" spans="1:9" ht="36.75" customHeight="1" x14ac:dyDescent="0.25">
      <c r="A344" s="53" t="s">
        <v>171</v>
      </c>
      <c r="B344" s="54"/>
      <c r="C344" s="55"/>
      <c r="D344" s="9" t="s">
        <v>172</v>
      </c>
      <c r="E344" s="4" t="s">
        <v>197</v>
      </c>
      <c r="F344" s="18">
        <v>12.9</v>
      </c>
      <c r="G344" s="18">
        <v>5.71</v>
      </c>
      <c r="H344" s="18">
        <v>13.86</v>
      </c>
      <c r="I344" s="18">
        <v>158</v>
      </c>
    </row>
    <row r="345" spans="1:9" ht="21.75" customHeight="1" x14ac:dyDescent="0.25">
      <c r="A345" s="53" t="s">
        <v>173</v>
      </c>
      <c r="B345" s="54"/>
      <c r="C345" s="55"/>
      <c r="D345" s="9" t="s">
        <v>176</v>
      </c>
      <c r="E345" s="4">
        <v>70</v>
      </c>
      <c r="F345" s="18">
        <v>2.94</v>
      </c>
      <c r="G345" s="18">
        <v>0.72</v>
      </c>
      <c r="H345" s="18">
        <v>16.170000000000002</v>
      </c>
      <c r="I345" s="18">
        <v>82.95</v>
      </c>
    </row>
    <row r="346" spans="1:9" ht="28.5" customHeight="1" x14ac:dyDescent="0.25">
      <c r="A346" s="53" t="s">
        <v>174</v>
      </c>
      <c r="B346" s="54"/>
      <c r="C346" s="55"/>
      <c r="D346" s="4" t="s">
        <v>116</v>
      </c>
      <c r="E346" s="4">
        <v>70</v>
      </c>
      <c r="F346" s="18">
        <v>0.52</v>
      </c>
      <c r="G346" s="18">
        <v>5.69</v>
      </c>
      <c r="H346" s="18">
        <v>1.85</v>
      </c>
      <c r="I346" s="18">
        <v>60.68</v>
      </c>
    </row>
    <row r="347" spans="1:9" x14ac:dyDescent="0.25">
      <c r="A347" s="61" t="s">
        <v>175</v>
      </c>
      <c r="B347" s="62"/>
      <c r="C347" s="63"/>
      <c r="D347" s="4" t="s">
        <v>38</v>
      </c>
      <c r="E347" s="4">
        <v>150</v>
      </c>
      <c r="F347" s="18">
        <v>0.3</v>
      </c>
      <c r="G347" s="18">
        <v>0.1</v>
      </c>
      <c r="H347" s="18">
        <v>1.1000000000000001</v>
      </c>
      <c r="I347" s="18">
        <v>6</v>
      </c>
    </row>
    <row r="348" spans="1:9" s="3" customFormat="1" x14ac:dyDescent="0.25">
      <c r="A348" s="64" t="s">
        <v>13</v>
      </c>
      <c r="B348" s="65"/>
      <c r="C348" s="65"/>
      <c r="D348" s="65"/>
      <c r="E348" s="66"/>
      <c r="F348" s="19">
        <f>SUM(F341:F347)</f>
        <v>21.76</v>
      </c>
      <c r="G348" s="19">
        <f>SUM(G341:G347)</f>
        <v>16.090000000000003</v>
      </c>
      <c r="H348" s="19">
        <f>SUM(H341:H347)</f>
        <v>61.040000000000006</v>
      </c>
      <c r="I348" s="19">
        <f>SUM(I341:I347)</f>
        <v>475.15</v>
      </c>
    </row>
    <row r="349" spans="1:9" ht="25.5" customHeight="1" x14ac:dyDescent="0.25">
      <c r="A349" s="39"/>
      <c r="B349" s="39"/>
      <c r="C349" s="39"/>
      <c r="D349" s="39"/>
      <c r="E349" s="39"/>
      <c r="F349" s="39"/>
      <c r="G349" s="39"/>
      <c r="H349" s="39"/>
      <c r="I349" s="39"/>
    </row>
    <row r="350" spans="1:9" ht="29.25" customHeight="1" x14ac:dyDescent="0.25">
      <c r="A350" s="71" t="s">
        <v>269</v>
      </c>
      <c r="B350" s="71"/>
      <c r="C350" s="71"/>
      <c r="D350" s="71"/>
      <c r="E350" s="71"/>
      <c r="F350" s="71"/>
      <c r="G350" s="71"/>
      <c r="H350" s="71"/>
      <c r="I350" s="71"/>
    </row>
    <row r="351" spans="1:9" ht="27.75" customHeight="1" x14ac:dyDescent="0.25">
      <c r="A351" s="40" t="s">
        <v>9</v>
      </c>
      <c r="B351" s="41"/>
      <c r="C351" s="42"/>
      <c r="D351" s="46" t="s">
        <v>7</v>
      </c>
      <c r="E351" s="48" t="s">
        <v>6</v>
      </c>
      <c r="F351" s="40" t="s">
        <v>5</v>
      </c>
      <c r="G351" s="41"/>
      <c r="H351" s="42"/>
      <c r="I351" s="48" t="s">
        <v>8</v>
      </c>
    </row>
    <row r="352" spans="1:9" ht="25.5" x14ac:dyDescent="0.25">
      <c r="A352" s="43"/>
      <c r="B352" s="44"/>
      <c r="C352" s="45"/>
      <c r="D352" s="47"/>
      <c r="E352" s="49"/>
      <c r="F352" s="10" t="s">
        <v>4</v>
      </c>
      <c r="G352" s="10" t="s">
        <v>3</v>
      </c>
      <c r="H352" s="10" t="s">
        <v>10</v>
      </c>
      <c r="I352" s="49"/>
    </row>
    <row r="353" spans="1:9" ht="26.25" customHeight="1" x14ac:dyDescent="0.25">
      <c r="A353" s="58" t="s">
        <v>121</v>
      </c>
      <c r="B353" s="59"/>
      <c r="C353" s="60"/>
      <c r="D353" s="23" t="s">
        <v>122</v>
      </c>
      <c r="E353" s="24">
        <v>200</v>
      </c>
      <c r="F353" s="18">
        <v>5.94</v>
      </c>
      <c r="G353" s="18">
        <v>7.54</v>
      </c>
      <c r="H353" s="18">
        <v>20.12</v>
      </c>
      <c r="I353" s="25">
        <v>172.08</v>
      </c>
    </row>
    <row r="354" spans="1:9" ht="26.25" customHeight="1" x14ac:dyDescent="0.25">
      <c r="A354" s="58" t="s">
        <v>246</v>
      </c>
      <c r="B354" s="59"/>
      <c r="C354" s="60"/>
      <c r="D354" s="4">
        <v>1</v>
      </c>
      <c r="E354" s="8" t="s">
        <v>228</v>
      </c>
      <c r="F354" s="18">
        <v>2.23</v>
      </c>
      <c r="G354" s="18">
        <v>7.15</v>
      </c>
      <c r="H354" s="18">
        <v>12.9</v>
      </c>
      <c r="I354" s="18">
        <v>124</v>
      </c>
    </row>
    <row r="355" spans="1:9" s="3" customFormat="1" x14ac:dyDescent="0.25">
      <c r="A355" s="64" t="s">
        <v>13</v>
      </c>
      <c r="B355" s="65"/>
      <c r="C355" s="65"/>
      <c r="D355" s="65"/>
      <c r="E355" s="66"/>
      <c r="F355" s="19">
        <v>8.17</v>
      </c>
      <c r="G355" s="19">
        <v>14.69</v>
      </c>
      <c r="H355" s="19">
        <v>33.020000000000003</v>
      </c>
      <c r="I355" s="19">
        <v>296.08</v>
      </c>
    </row>
    <row r="356" spans="1:9" s="3" customFormat="1" x14ac:dyDescent="0.25">
      <c r="A356" s="64" t="s">
        <v>15</v>
      </c>
      <c r="B356" s="65"/>
      <c r="C356" s="65"/>
      <c r="D356" s="65"/>
      <c r="E356" s="66"/>
      <c r="F356" s="19">
        <f>F336+F348+F355</f>
        <v>41.64</v>
      </c>
      <c r="G356" s="19">
        <f>G336+G348+G355</f>
        <v>41.17</v>
      </c>
      <c r="H356" s="19">
        <f>H336+H348+H355</f>
        <v>150.56</v>
      </c>
      <c r="I356" s="19">
        <f>I336+I348+I355</f>
        <v>1128.3799999999999</v>
      </c>
    </row>
    <row r="357" spans="1:9" ht="31.5" customHeight="1" x14ac:dyDescent="0.25">
      <c r="A357" s="39"/>
      <c r="B357" s="39"/>
      <c r="C357" s="39"/>
      <c r="D357" s="39"/>
      <c r="E357" s="39"/>
      <c r="F357" s="39"/>
      <c r="G357" s="39"/>
      <c r="H357" s="39"/>
      <c r="I357" s="39"/>
    </row>
    <row r="358" spans="1:9" ht="31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60" spans="1:9" x14ac:dyDescent="0.25">
      <c r="A360" s="1" t="s">
        <v>16</v>
      </c>
      <c r="B360" s="1"/>
      <c r="C360" s="1"/>
      <c r="D360" s="1"/>
      <c r="E360" s="1"/>
      <c r="F360" s="1"/>
      <c r="G360" s="1" t="s">
        <v>284</v>
      </c>
      <c r="H360" s="1"/>
      <c r="I360" s="1"/>
    </row>
    <row r="361" spans="1:9" x14ac:dyDescent="0.25">
      <c r="A361" s="1" t="s">
        <v>32</v>
      </c>
      <c r="B361" s="1"/>
      <c r="C361" s="1"/>
      <c r="D361" s="1"/>
      <c r="E361" s="1"/>
      <c r="F361" s="1"/>
      <c r="G361" s="1" t="s">
        <v>285</v>
      </c>
      <c r="H361" s="1"/>
      <c r="I361" s="1"/>
    </row>
    <row r="362" spans="1:9" x14ac:dyDescent="0.25">
      <c r="A362" s="1" t="s">
        <v>1</v>
      </c>
      <c r="B362" s="1"/>
      <c r="C362" s="1"/>
      <c r="D362" s="1"/>
      <c r="E362" s="1"/>
      <c r="F362" s="1"/>
      <c r="G362" s="1" t="s">
        <v>286</v>
      </c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30" t="s">
        <v>287</v>
      </c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35"/>
      <c r="H364" s="35"/>
      <c r="I364" s="1"/>
    </row>
    <row r="365" spans="1:9" x14ac:dyDescent="0.25">
      <c r="A365" s="1"/>
      <c r="B365" s="1"/>
      <c r="C365" s="1"/>
      <c r="D365" s="1"/>
      <c r="E365" s="1"/>
      <c r="F365" s="1"/>
      <c r="G365" s="31"/>
      <c r="H365" s="31"/>
      <c r="I365" s="1"/>
    </row>
    <row r="366" spans="1:9" x14ac:dyDescent="0.25">
      <c r="A366" s="72" t="s">
        <v>2</v>
      </c>
      <c r="B366" s="72"/>
      <c r="C366" s="72"/>
      <c r="D366" s="72"/>
      <c r="E366" s="72"/>
      <c r="F366" s="72"/>
      <c r="G366" s="72"/>
      <c r="H366" s="72"/>
      <c r="I366" s="72"/>
    </row>
    <row r="367" spans="1:9" x14ac:dyDescent="0.25">
      <c r="A367" s="73"/>
      <c r="B367" s="73"/>
      <c r="C367" s="73"/>
      <c r="D367" s="73"/>
      <c r="E367" s="73"/>
      <c r="F367" s="73"/>
      <c r="G367" s="73"/>
      <c r="H367" s="73"/>
      <c r="I367" s="73"/>
    </row>
    <row r="368" spans="1:9" ht="15" customHeight="1" x14ac:dyDescent="0.25">
      <c r="A368" s="40" t="s">
        <v>9</v>
      </c>
      <c r="B368" s="41"/>
      <c r="C368" s="42"/>
      <c r="D368" s="46" t="s">
        <v>7</v>
      </c>
      <c r="E368" s="48" t="s">
        <v>6</v>
      </c>
      <c r="F368" s="40" t="s">
        <v>5</v>
      </c>
      <c r="G368" s="41"/>
      <c r="H368" s="42"/>
      <c r="I368" s="48" t="s">
        <v>8</v>
      </c>
    </row>
    <row r="369" spans="1:9" ht="25.5" x14ac:dyDescent="0.25">
      <c r="A369" s="43"/>
      <c r="B369" s="44"/>
      <c r="C369" s="45"/>
      <c r="D369" s="47"/>
      <c r="E369" s="49"/>
      <c r="F369" s="10" t="s">
        <v>4</v>
      </c>
      <c r="G369" s="10" t="s">
        <v>3</v>
      </c>
      <c r="H369" s="10" t="s">
        <v>10</v>
      </c>
      <c r="I369" s="49"/>
    </row>
    <row r="370" spans="1:9" ht="46.5" customHeight="1" x14ac:dyDescent="0.25">
      <c r="A370" s="56" t="s">
        <v>282</v>
      </c>
      <c r="B370" s="56"/>
      <c r="C370" s="56"/>
      <c r="D370" s="4" t="s">
        <v>123</v>
      </c>
      <c r="E370" s="5" t="s">
        <v>283</v>
      </c>
      <c r="F370" s="18">
        <v>7.83</v>
      </c>
      <c r="G370" s="18">
        <v>7.83</v>
      </c>
      <c r="H370" s="18">
        <v>44</v>
      </c>
      <c r="I370" s="18">
        <v>284.67</v>
      </c>
    </row>
    <row r="371" spans="1:9" ht="15" customHeight="1" x14ac:dyDescent="0.25">
      <c r="A371" s="53" t="s">
        <v>11</v>
      </c>
      <c r="B371" s="54"/>
      <c r="C371" s="55"/>
      <c r="D371" s="4"/>
      <c r="E371" s="4">
        <v>100</v>
      </c>
      <c r="F371" s="18">
        <v>0.4</v>
      </c>
      <c r="G371" s="18">
        <v>0.4</v>
      </c>
      <c r="H371" s="18">
        <v>13</v>
      </c>
      <c r="I371" s="18">
        <v>57</v>
      </c>
    </row>
    <row r="372" spans="1:9" x14ac:dyDescent="0.25">
      <c r="A372" s="67" t="s">
        <v>266</v>
      </c>
      <c r="B372" s="68"/>
      <c r="C372" s="69"/>
      <c r="D372" s="8" t="s">
        <v>39</v>
      </c>
      <c r="E372" s="4">
        <v>150</v>
      </c>
      <c r="F372" s="18">
        <v>0</v>
      </c>
      <c r="G372" s="18">
        <v>0</v>
      </c>
      <c r="H372" s="18">
        <v>0</v>
      </c>
      <c r="I372" s="18">
        <v>0</v>
      </c>
    </row>
    <row r="373" spans="1:9" s="3" customFormat="1" x14ac:dyDescent="0.25">
      <c r="A373" s="64" t="s">
        <v>13</v>
      </c>
      <c r="B373" s="65"/>
      <c r="C373" s="65"/>
      <c r="D373" s="65"/>
      <c r="E373" s="66"/>
      <c r="F373" s="19">
        <f>SUM(F370:F372)</f>
        <v>8.23</v>
      </c>
      <c r="G373" s="19">
        <f t="shared" ref="G373:I373" si="3">SUM(G370:G372)</f>
        <v>8.23</v>
      </c>
      <c r="H373" s="19">
        <f t="shared" si="3"/>
        <v>57</v>
      </c>
      <c r="I373" s="19">
        <f t="shared" si="3"/>
        <v>341.67</v>
      </c>
    </row>
    <row r="374" spans="1:9" ht="26.25" customHeight="1" x14ac:dyDescent="0.25">
      <c r="A374" s="39" t="s">
        <v>301</v>
      </c>
      <c r="B374" s="39"/>
      <c r="C374" s="39"/>
      <c r="D374" s="39"/>
      <c r="E374" s="39"/>
      <c r="F374" s="39"/>
      <c r="G374" s="39"/>
      <c r="H374" s="39"/>
      <c r="I374" s="39"/>
    </row>
    <row r="375" spans="1:9" ht="34.5" customHeight="1" x14ac:dyDescent="0.25">
      <c r="A375" s="70" t="s">
        <v>14</v>
      </c>
      <c r="B375" s="70"/>
      <c r="C375" s="70"/>
      <c r="D375" s="70"/>
      <c r="E375" s="70"/>
      <c r="F375" s="70"/>
      <c r="G375" s="70"/>
      <c r="H375" s="70"/>
      <c r="I375" s="70"/>
    </row>
    <row r="376" spans="1:9" ht="15" customHeight="1" x14ac:dyDescent="0.25">
      <c r="A376" s="40" t="s">
        <v>9</v>
      </c>
      <c r="B376" s="41"/>
      <c r="C376" s="42"/>
      <c r="D376" s="46" t="s">
        <v>7</v>
      </c>
      <c r="E376" s="48" t="s">
        <v>6</v>
      </c>
      <c r="F376" s="40" t="s">
        <v>5</v>
      </c>
      <c r="G376" s="41"/>
      <c r="H376" s="42"/>
      <c r="I376" s="48" t="s">
        <v>8</v>
      </c>
    </row>
    <row r="377" spans="1:9" ht="25.5" x14ac:dyDescent="0.25">
      <c r="A377" s="43"/>
      <c r="B377" s="44"/>
      <c r="C377" s="45"/>
      <c r="D377" s="47"/>
      <c r="E377" s="49"/>
      <c r="F377" s="10" t="s">
        <v>4</v>
      </c>
      <c r="G377" s="10" t="s">
        <v>3</v>
      </c>
      <c r="H377" s="10" t="s">
        <v>10</v>
      </c>
      <c r="I377" s="49"/>
    </row>
    <row r="378" spans="1:9" ht="27.75" customHeight="1" x14ac:dyDescent="0.25">
      <c r="A378" s="56" t="s">
        <v>125</v>
      </c>
      <c r="B378" s="56"/>
      <c r="C378" s="56"/>
      <c r="D378" s="8" t="s">
        <v>147</v>
      </c>
      <c r="E378" s="4">
        <v>150</v>
      </c>
      <c r="F378" s="18">
        <v>4.3099999999999996</v>
      </c>
      <c r="G378" s="18">
        <v>4.55</v>
      </c>
      <c r="H378" s="18">
        <v>31.16</v>
      </c>
      <c r="I378" s="18">
        <v>182.86</v>
      </c>
    </row>
    <row r="379" spans="1:9" ht="27" customHeight="1" x14ac:dyDescent="0.25">
      <c r="A379" s="53" t="s">
        <v>202</v>
      </c>
      <c r="B379" s="54"/>
      <c r="C379" s="55"/>
      <c r="D379" s="4" t="s">
        <v>126</v>
      </c>
      <c r="E379" s="4">
        <v>80</v>
      </c>
      <c r="F379" s="18">
        <v>16.8</v>
      </c>
      <c r="G379" s="18">
        <v>7.26</v>
      </c>
      <c r="H379" s="18">
        <v>4.17</v>
      </c>
      <c r="I379" s="18">
        <v>149.18</v>
      </c>
    </row>
    <row r="380" spans="1:9" ht="26.25" customHeight="1" x14ac:dyDescent="0.25">
      <c r="A380" s="53" t="s">
        <v>180</v>
      </c>
      <c r="B380" s="54"/>
      <c r="C380" s="55"/>
      <c r="D380" s="4" t="s">
        <v>181</v>
      </c>
      <c r="E380" s="4">
        <v>100</v>
      </c>
      <c r="F380" s="18">
        <v>2.99</v>
      </c>
      <c r="G380" s="18">
        <v>2.5499999999999998</v>
      </c>
      <c r="H380" s="18">
        <v>22.9</v>
      </c>
      <c r="I380" s="18">
        <v>126.52</v>
      </c>
    </row>
    <row r="381" spans="1:9" ht="26.25" customHeight="1" x14ac:dyDescent="0.25">
      <c r="A381" s="53" t="s">
        <v>128</v>
      </c>
      <c r="B381" s="54"/>
      <c r="C381" s="55"/>
      <c r="D381" s="4" t="s">
        <v>129</v>
      </c>
      <c r="E381" s="4">
        <v>50</v>
      </c>
      <c r="F381" s="18">
        <v>0.52</v>
      </c>
      <c r="G381" s="18">
        <v>2.6</v>
      </c>
      <c r="H381" s="18" t="s">
        <v>148</v>
      </c>
      <c r="I381" s="18">
        <v>44.19</v>
      </c>
    </row>
    <row r="382" spans="1:9" ht="26.25" customHeight="1" x14ac:dyDescent="0.25">
      <c r="A382" s="53" t="s">
        <v>130</v>
      </c>
      <c r="B382" s="54"/>
      <c r="C382" s="55"/>
      <c r="D382" s="4" t="s">
        <v>41</v>
      </c>
      <c r="E382" s="4" t="s">
        <v>42</v>
      </c>
      <c r="F382" s="18">
        <v>0.45</v>
      </c>
      <c r="G382" s="18">
        <v>0.1</v>
      </c>
      <c r="H382" s="18">
        <v>1.6</v>
      </c>
      <c r="I382" s="18">
        <v>9.1</v>
      </c>
    </row>
    <row r="383" spans="1:9" x14ac:dyDescent="0.25">
      <c r="A383" s="61" t="s">
        <v>141</v>
      </c>
      <c r="B383" s="62"/>
      <c r="C383" s="63"/>
      <c r="D383" s="4"/>
      <c r="E383" s="4">
        <v>150</v>
      </c>
      <c r="F383" s="18">
        <v>0</v>
      </c>
      <c r="G383" s="18">
        <v>0</v>
      </c>
      <c r="H383" s="18">
        <v>0</v>
      </c>
      <c r="I383" s="18">
        <v>0</v>
      </c>
    </row>
    <row r="384" spans="1:9" s="3" customFormat="1" x14ac:dyDescent="0.25">
      <c r="A384" s="64" t="s">
        <v>13</v>
      </c>
      <c r="B384" s="65"/>
      <c r="C384" s="65"/>
      <c r="D384" s="65"/>
      <c r="E384" s="66"/>
      <c r="F384" s="19">
        <f>SUM(F378:F383)</f>
        <v>25.07</v>
      </c>
      <c r="G384" s="19">
        <f>SUM(G378:G383)</f>
        <v>17.060000000000002</v>
      </c>
      <c r="H384" s="19">
        <f>SUM(H378:H383)</f>
        <v>59.83</v>
      </c>
      <c r="I384" s="19">
        <f>SUM(I378:I383)</f>
        <v>511.85</v>
      </c>
    </row>
    <row r="385" spans="1:9" ht="25.5" customHeight="1" x14ac:dyDescent="0.25">
      <c r="A385" s="39"/>
      <c r="B385" s="39"/>
      <c r="C385" s="39"/>
      <c r="D385" s="39"/>
      <c r="E385" s="39"/>
      <c r="F385" s="39"/>
      <c r="G385" s="39"/>
      <c r="H385" s="39"/>
      <c r="I385" s="39"/>
    </row>
    <row r="386" spans="1:9" ht="33" customHeight="1" x14ac:dyDescent="0.25">
      <c r="A386" s="71" t="s">
        <v>269</v>
      </c>
      <c r="B386" s="71"/>
      <c r="C386" s="71"/>
      <c r="D386" s="71"/>
      <c r="E386" s="71"/>
      <c r="F386" s="71"/>
      <c r="G386" s="71"/>
      <c r="H386" s="71"/>
      <c r="I386" s="71"/>
    </row>
    <row r="387" spans="1:9" ht="15" customHeight="1" x14ac:dyDescent="0.25">
      <c r="A387" s="40" t="s">
        <v>9</v>
      </c>
      <c r="B387" s="41"/>
      <c r="C387" s="42"/>
      <c r="D387" s="46" t="s">
        <v>7</v>
      </c>
      <c r="E387" s="48" t="s">
        <v>6</v>
      </c>
      <c r="F387" s="40" t="s">
        <v>5</v>
      </c>
      <c r="G387" s="41"/>
      <c r="H387" s="42"/>
      <c r="I387" s="48" t="s">
        <v>8</v>
      </c>
    </row>
    <row r="388" spans="1:9" ht="25.5" x14ac:dyDescent="0.25">
      <c r="A388" s="43"/>
      <c r="B388" s="44"/>
      <c r="C388" s="45"/>
      <c r="D388" s="47"/>
      <c r="E388" s="49"/>
      <c r="F388" s="10" t="s">
        <v>4</v>
      </c>
      <c r="G388" s="10" t="s">
        <v>3</v>
      </c>
      <c r="H388" s="10" t="s">
        <v>10</v>
      </c>
      <c r="I388" s="49"/>
    </row>
    <row r="389" spans="1:9" ht="40.5" customHeight="1" x14ac:dyDescent="0.25">
      <c r="A389" s="53" t="s">
        <v>315</v>
      </c>
      <c r="B389" s="54"/>
      <c r="C389" s="55"/>
      <c r="D389" s="4" t="s">
        <v>247</v>
      </c>
      <c r="E389" s="5" t="s">
        <v>248</v>
      </c>
      <c r="F389" s="18">
        <v>16.82</v>
      </c>
      <c r="G389" s="18">
        <v>14.44</v>
      </c>
      <c r="H389" s="18">
        <v>36.19</v>
      </c>
      <c r="I389" s="18">
        <v>342.03</v>
      </c>
    </row>
    <row r="390" spans="1:9" ht="15" customHeight="1" x14ac:dyDescent="0.25">
      <c r="A390" s="58" t="s">
        <v>27</v>
      </c>
      <c r="B390" s="59"/>
      <c r="C390" s="60"/>
      <c r="D390" s="8" t="s">
        <v>39</v>
      </c>
      <c r="E390" s="5">
        <v>150</v>
      </c>
      <c r="F390" s="18">
        <v>0</v>
      </c>
      <c r="G390" s="18">
        <v>0</v>
      </c>
      <c r="H390" s="18">
        <v>0</v>
      </c>
      <c r="I390" s="18">
        <v>0</v>
      </c>
    </row>
    <row r="391" spans="1:9" s="3" customFormat="1" x14ac:dyDescent="0.25">
      <c r="A391" s="64" t="s">
        <v>13</v>
      </c>
      <c r="B391" s="65"/>
      <c r="C391" s="65"/>
      <c r="D391" s="65"/>
      <c r="E391" s="66"/>
      <c r="F391" s="19">
        <f>F389</f>
        <v>16.82</v>
      </c>
      <c r="G391" s="19">
        <f t="shared" ref="G391:I391" si="4">G389</f>
        <v>14.44</v>
      </c>
      <c r="H391" s="19">
        <f t="shared" si="4"/>
        <v>36.19</v>
      </c>
      <c r="I391" s="19">
        <f t="shared" si="4"/>
        <v>342.03</v>
      </c>
    </row>
    <row r="392" spans="1:9" s="3" customFormat="1" x14ac:dyDescent="0.25">
      <c r="A392" s="64" t="s">
        <v>15</v>
      </c>
      <c r="B392" s="65"/>
      <c r="C392" s="65"/>
      <c r="D392" s="65"/>
      <c r="E392" s="66"/>
      <c r="F392" s="19">
        <f>F373+F384+F391</f>
        <v>50.12</v>
      </c>
      <c r="G392" s="19">
        <f>G373+G384+G391</f>
        <v>39.730000000000004</v>
      </c>
      <c r="H392" s="19">
        <f>H373+H384+H391</f>
        <v>153.01999999999998</v>
      </c>
      <c r="I392" s="19">
        <f>I373+I384+I391</f>
        <v>1195.55</v>
      </c>
    </row>
    <row r="393" spans="1:9" x14ac:dyDescent="0.25">
      <c r="A393" s="1" t="s">
        <v>16</v>
      </c>
      <c r="B393" s="1"/>
      <c r="C393" s="1"/>
      <c r="D393" s="1"/>
      <c r="E393" s="1"/>
      <c r="F393" s="1"/>
      <c r="G393" s="1" t="s">
        <v>284</v>
      </c>
      <c r="H393" s="1"/>
      <c r="I393" s="1"/>
    </row>
    <row r="394" spans="1:9" x14ac:dyDescent="0.25">
      <c r="A394" s="1" t="s">
        <v>32</v>
      </c>
      <c r="B394" s="1"/>
      <c r="C394" s="1"/>
      <c r="D394" s="1"/>
      <c r="E394" s="1"/>
      <c r="F394" s="1"/>
      <c r="G394" s="1" t="s">
        <v>285</v>
      </c>
      <c r="H394" s="1"/>
      <c r="I394" s="1"/>
    </row>
    <row r="395" spans="1:9" x14ac:dyDescent="0.25">
      <c r="A395" s="1" t="s">
        <v>31</v>
      </c>
      <c r="B395" s="1"/>
      <c r="C395" s="1"/>
      <c r="D395" s="1"/>
      <c r="E395" s="1"/>
      <c r="F395" s="1"/>
      <c r="G395" s="1" t="s">
        <v>286</v>
      </c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30" t="s">
        <v>287</v>
      </c>
      <c r="H396" s="1"/>
      <c r="I396" s="1"/>
    </row>
    <row r="397" spans="1:9" x14ac:dyDescent="0.25">
      <c r="A397" s="72" t="s">
        <v>2</v>
      </c>
      <c r="B397" s="72"/>
      <c r="C397" s="72"/>
      <c r="D397" s="72"/>
      <c r="E397" s="72"/>
      <c r="F397" s="72"/>
      <c r="G397" s="72"/>
      <c r="H397" s="72"/>
      <c r="I397" s="72"/>
    </row>
    <row r="398" spans="1:9" x14ac:dyDescent="0.25">
      <c r="A398" s="73"/>
      <c r="B398" s="73"/>
      <c r="C398" s="73"/>
      <c r="D398" s="73"/>
      <c r="E398" s="73"/>
      <c r="F398" s="73"/>
      <c r="G398" s="73"/>
      <c r="H398" s="73"/>
      <c r="I398" s="73"/>
    </row>
    <row r="399" spans="1:9" ht="15" customHeight="1" x14ac:dyDescent="0.25">
      <c r="A399" s="40" t="s">
        <v>9</v>
      </c>
      <c r="B399" s="41"/>
      <c r="C399" s="42"/>
      <c r="D399" s="46" t="s">
        <v>7</v>
      </c>
      <c r="E399" s="48" t="s">
        <v>6</v>
      </c>
      <c r="F399" s="40" t="s">
        <v>5</v>
      </c>
      <c r="G399" s="41"/>
      <c r="H399" s="42"/>
      <c r="I399" s="48" t="s">
        <v>8</v>
      </c>
    </row>
    <row r="400" spans="1:9" ht="25.5" x14ac:dyDescent="0.25">
      <c r="A400" s="43"/>
      <c r="B400" s="44"/>
      <c r="C400" s="45"/>
      <c r="D400" s="47"/>
      <c r="E400" s="49"/>
      <c r="F400" s="10" t="s">
        <v>4</v>
      </c>
      <c r="G400" s="10" t="s">
        <v>3</v>
      </c>
      <c r="H400" s="10" t="s">
        <v>10</v>
      </c>
      <c r="I400" s="49"/>
    </row>
    <row r="401" spans="1:9" ht="30" customHeight="1" x14ac:dyDescent="0.25">
      <c r="A401" s="56" t="s">
        <v>203</v>
      </c>
      <c r="B401" s="56"/>
      <c r="C401" s="56"/>
      <c r="D401" s="8" t="s">
        <v>149</v>
      </c>
      <c r="E401" s="4" t="s">
        <v>204</v>
      </c>
      <c r="F401" s="18">
        <v>6.29</v>
      </c>
      <c r="G401" s="18">
        <v>4.09</v>
      </c>
      <c r="H401" s="18">
        <v>24.74</v>
      </c>
      <c r="I401" s="18">
        <v>161</v>
      </c>
    </row>
    <row r="402" spans="1:9" ht="30" customHeight="1" x14ac:dyDescent="0.25">
      <c r="A402" s="53" t="s">
        <v>177</v>
      </c>
      <c r="B402" s="54"/>
      <c r="C402" s="55"/>
      <c r="D402" s="8" t="s">
        <v>133</v>
      </c>
      <c r="E402" s="8" t="s">
        <v>134</v>
      </c>
      <c r="F402" s="18">
        <v>5.77</v>
      </c>
      <c r="G402" s="18">
        <v>8.23</v>
      </c>
      <c r="H402" s="18">
        <v>10.43</v>
      </c>
      <c r="I402" s="18">
        <v>126</v>
      </c>
    </row>
    <row r="403" spans="1:9" ht="21.75" customHeight="1" x14ac:dyDescent="0.25">
      <c r="A403" s="53" t="s">
        <v>11</v>
      </c>
      <c r="B403" s="54"/>
      <c r="C403" s="55"/>
      <c r="D403" s="4"/>
      <c r="E403" s="4">
        <v>100</v>
      </c>
      <c r="F403" s="18">
        <v>0.4</v>
      </c>
      <c r="G403" s="18">
        <v>0.4</v>
      </c>
      <c r="H403" s="18">
        <v>13</v>
      </c>
      <c r="I403" s="18">
        <v>57</v>
      </c>
    </row>
    <row r="404" spans="1:9" x14ac:dyDescent="0.25">
      <c r="A404" s="67" t="s">
        <v>23</v>
      </c>
      <c r="B404" s="68"/>
      <c r="C404" s="69"/>
      <c r="D404" s="8" t="s">
        <v>39</v>
      </c>
      <c r="E404" s="4">
        <v>150</v>
      </c>
      <c r="F404" s="18">
        <v>0</v>
      </c>
      <c r="G404" s="18">
        <v>0</v>
      </c>
      <c r="H404" s="18">
        <v>0</v>
      </c>
      <c r="I404" s="18">
        <v>0</v>
      </c>
    </row>
    <row r="405" spans="1:9" s="3" customFormat="1" x14ac:dyDescent="0.25">
      <c r="A405" s="64" t="s">
        <v>13</v>
      </c>
      <c r="B405" s="65"/>
      <c r="C405" s="65"/>
      <c r="D405" s="65"/>
      <c r="E405" s="66"/>
      <c r="F405" s="19">
        <f>SUM(F401:F404)</f>
        <v>12.459999999999999</v>
      </c>
      <c r="G405" s="19">
        <f t="shared" ref="G405:I405" si="5">SUM(G401:G404)</f>
        <v>12.72</v>
      </c>
      <c r="H405" s="19">
        <f t="shared" si="5"/>
        <v>48.17</v>
      </c>
      <c r="I405" s="19">
        <f t="shared" si="5"/>
        <v>344</v>
      </c>
    </row>
    <row r="406" spans="1:9" ht="18.75" customHeight="1" x14ac:dyDescent="0.25">
      <c r="A406" s="39"/>
      <c r="B406" s="39"/>
      <c r="C406" s="39"/>
      <c r="D406" s="39"/>
      <c r="E406" s="39"/>
      <c r="F406" s="39"/>
      <c r="G406" s="39"/>
      <c r="H406" s="39"/>
      <c r="I406" s="39"/>
    </row>
    <row r="407" spans="1:9" ht="29.25" customHeight="1" x14ac:dyDescent="0.25">
      <c r="A407" s="70" t="s">
        <v>14</v>
      </c>
      <c r="B407" s="70"/>
      <c r="C407" s="70"/>
      <c r="D407" s="70"/>
      <c r="E407" s="70"/>
      <c r="F407" s="70"/>
      <c r="G407" s="70"/>
      <c r="H407" s="70"/>
      <c r="I407" s="70"/>
    </row>
    <row r="408" spans="1:9" ht="15" customHeight="1" x14ac:dyDescent="0.25">
      <c r="A408" s="40" t="s">
        <v>9</v>
      </c>
      <c r="B408" s="41"/>
      <c r="C408" s="42"/>
      <c r="D408" s="46" t="s">
        <v>7</v>
      </c>
      <c r="E408" s="48" t="s">
        <v>6</v>
      </c>
      <c r="F408" s="40" t="s">
        <v>5</v>
      </c>
      <c r="G408" s="41"/>
      <c r="H408" s="42"/>
      <c r="I408" s="48" t="s">
        <v>8</v>
      </c>
    </row>
    <row r="409" spans="1:9" ht="25.5" x14ac:dyDescent="0.25">
      <c r="A409" s="43"/>
      <c r="B409" s="44"/>
      <c r="C409" s="45"/>
      <c r="D409" s="47"/>
      <c r="E409" s="49"/>
      <c r="F409" s="10" t="s">
        <v>4</v>
      </c>
      <c r="G409" s="10" t="s">
        <v>3</v>
      </c>
      <c r="H409" s="10" t="s">
        <v>10</v>
      </c>
      <c r="I409" s="49"/>
    </row>
    <row r="410" spans="1:9" ht="32.25" customHeight="1" x14ac:dyDescent="0.25">
      <c r="A410" s="56" t="s">
        <v>280</v>
      </c>
      <c r="B410" s="56"/>
      <c r="C410" s="56"/>
      <c r="D410" s="8" t="s">
        <v>135</v>
      </c>
      <c r="E410" s="4">
        <v>150</v>
      </c>
      <c r="F410" s="18">
        <v>1.41</v>
      </c>
      <c r="G410" s="18">
        <v>3.14</v>
      </c>
      <c r="H410" s="18">
        <v>10.67</v>
      </c>
      <c r="I410" s="18">
        <v>72.489999999999995</v>
      </c>
    </row>
    <row r="411" spans="1:9" ht="21.75" customHeight="1" x14ac:dyDescent="0.25">
      <c r="A411" s="53" t="s">
        <v>108</v>
      </c>
      <c r="B411" s="54"/>
      <c r="C411" s="55"/>
      <c r="D411" s="8"/>
      <c r="E411" s="4">
        <v>5</v>
      </c>
      <c r="F411" s="18">
        <v>0.22</v>
      </c>
      <c r="G411" s="18">
        <v>0.18</v>
      </c>
      <c r="H411" s="18">
        <v>0.3</v>
      </c>
      <c r="I411" s="18">
        <v>3.62</v>
      </c>
    </row>
    <row r="412" spans="1:9" ht="21" customHeight="1" x14ac:dyDescent="0.25">
      <c r="A412" s="53" t="s">
        <v>18</v>
      </c>
      <c r="B412" s="54"/>
      <c r="C412" s="55"/>
      <c r="D412" s="9"/>
      <c r="E412" s="4">
        <v>30</v>
      </c>
      <c r="F412" s="18">
        <v>2.1</v>
      </c>
      <c r="G412" s="18">
        <v>0.45</v>
      </c>
      <c r="H412" s="18">
        <v>15.75</v>
      </c>
      <c r="I412" s="18">
        <v>75</v>
      </c>
    </row>
    <row r="413" spans="1:9" ht="26.25" customHeight="1" x14ac:dyDescent="0.25">
      <c r="A413" s="53" t="s">
        <v>276</v>
      </c>
      <c r="B413" s="54"/>
      <c r="C413" s="55"/>
      <c r="D413" s="9" t="s">
        <v>277</v>
      </c>
      <c r="E413" s="8" t="s">
        <v>278</v>
      </c>
      <c r="F413" s="18">
        <v>17.13</v>
      </c>
      <c r="G413" s="18">
        <v>8.14</v>
      </c>
      <c r="H413" s="18">
        <v>0.61</v>
      </c>
      <c r="I413" s="18">
        <v>148.07</v>
      </c>
    </row>
    <row r="414" spans="1:9" ht="27" customHeight="1" x14ac:dyDescent="0.25">
      <c r="A414" s="53" t="s">
        <v>279</v>
      </c>
      <c r="B414" s="54"/>
      <c r="C414" s="55"/>
      <c r="D414" s="9" t="s">
        <v>40</v>
      </c>
      <c r="E414" s="4">
        <v>100</v>
      </c>
      <c r="F414" s="18">
        <v>2.27</v>
      </c>
      <c r="G414" s="18">
        <v>2.92</v>
      </c>
      <c r="H414" s="18">
        <v>16.68</v>
      </c>
      <c r="I414" s="18">
        <v>102.09</v>
      </c>
    </row>
    <row r="415" spans="1:9" ht="28.5" customHeight="1" x14ac:dyDescent="0.25">
      <c r="A415" s="53" t="s">
        <v>136</v>
      </c>
      <c r="B415" s="54"/>
      <c r="C415" s="55"/>
      <c r="D415" s="9" t="s">
        <v>137</v>
      </c>
      <c r="E415" s="4">
        <v>90</v>
      </c>
      <c r="F415" s="18">
        <v>0.78</v>
      </c>
      <c r="G415" s="18">
        <v>5.51</v>
      </c>
      <c r="H415" s="18">
        <v>4.72</v>
      </c>
      <c r="I415" s="18">
        <v>71.53</v>
      </c>
    </row>
    <row r="416" spans="1:9" ht="25.5" customHeight="1" x14ac:dyDescent="0.25">
      <c r="A416" s="53" t="s">
        <v>49</v>
      </c>
      <c r="B416" s="54"/>
      <c r="C416" s="55"/>
      <c r="D416" s="8" t="s">
        <v>41</v>
      </c>
      <c r="E416" s="4" t="s">
        <v>42</v>
      </c>
      <c r="F416" s="18">
        <v>1.03</v>
      </c>
      <c r="G416" s="18">
        <v>0.13</v>
      </c>
      <c r="H416" s="18">
        <v>2.4</v>
      </c>
      <c r="I416" s="18">
        <v>14.83</v>
      </c>
    </row>
    <row r="417" spans="1:9" x14ac:dyDescent="0.25">
      <c r="A417" s="61" t="s">
        <v>256</v>
      </c>
      <c r="B417" s="62"/>
      <c r="C417" s="63"/>
      <c r="D417" s="4" t="s">
        <v>38</v>
      </c>
      <c r="E417" s="4">
        <v>150</v>
      </c>
      <c r="F417" s="18">
        <v>0</v>
      </c>
      <c r="G417" s="18">
        <v>0</v>
      </c>
      <c r="H417" s="18">
        <v>0.7</v>
      </c>
      <c r="I417" s="18">
        <v>3.24</v>
      </c>
    </row>
    <row r="418" spans="1:9" s="3" customFormat="1" x14ac:dyDescent="0.25">
      <c r="A418" s="64" t="s">
        <v>13</v>
      </c>
      <c r="B418" s="65"/>
      <c r="C418" s="65"/>
      <c r="D418" s="65"/>
      <c r="E418" s="66"/>
      <c r="F418" s="19">
        <f>SUM(F410:F417)</f>
        <v>24.94</v>
      </c>
      <c r="G418" s="19">
        <f>SUM(G410:G417)</f>
        <v>20.47</v>
      </c>
      <c r="H418" s="19">
        <f>SUM(H410:H417)</f>
        <v>51.83</v>
      </c>
      <c r="I418" s="19">
        <f>SUM(I410:I417)</f>
        <v>490.86999999999995</v>
      </c>
    </row>
    <row r="419" spans="1:9" ht="19.5" customHeight="1" x14ac:dyDescent="0.25">
      <c r="A419" s="39"/>
      <c r="B419" s="39"/>
      <c r="C419" s="39"/>
      <c r="D419" s="39"/>
      <c r="E419" s="39"/>
      <c r="F419" s="39"/>
      <c r="G419" s="39"/>
      <c r="H419" s="39"/>
      <c r="I419" s="39"/>
    </row>
    <row r="420" spans="1:9" ht="33" customHeight="1" x14ac:dyDescent="0.25">
      <c r="A420" s="71" t="s">
        <v>269</v>
      </c>
      <c r="B420" s="71"/>
      <c r="C420" s="71"/>
      <c r="D420" s="71"/>
      <c r="E420" s="71"/>
      <c r="F420" s="71"/>
      <c r="G420" s="71"/>
      <c r="H420" s="71"/>
      <c r="I420" s="71"/>
    </row>
    <row r="421" spans="1:9" ht="15" customHeight="1" x14ac:dyDescent="0.25">
      <c r="A421" s="40" t="s">
        <v>9</v>
      </c>
      <c r="B421" s="41"/>
      <c r="C421" s="42"/>
      <c r="D421" s="46" t="s">
        <v>7</v>
      </c>
      <c r="E421" s="48" t="s">
        <v>6</v>
      </c>
      <c r="F421" s="40" t="s">
        <v>5</v>
      </c>
      <c r="G421" s="41"/>
      <c r="H421" s="42"/>
      <c r="I421" s="48" t="s">
        <v>8</v>
      </c>
    </row>
    <row r="422" spans="1:9" ht="25.5" x14ac:dyDescent="0.25">
      <c r="A422" s="43"/>
      <c r="B422" s="44"/>
      <c r="C422" s="45"/>
      <c r="D422" s="47"/>
      <c r="E422" s="49"/>
      <c r="F422" s="10" t="s">
        <v>4</v>
      </c>
      <c r="G422" s="10" t="s">
        <v>3</v>
      </c>
      <c r="H422" s="10" t="s">
        <v>10</v>
      </c>
      <c r="I422" s="49"/>
    </row>
    <row r="423" spans="1:9" ht="24" customHeight="1" x14ac:dyDescent="0.25">
      <c r="A423" s="53" t="s">
        <v>250</v>
      </c>
      <c r="B423" s="54"/>
      <c r="C423" s="55"/>
      <c r="D423" s="8" t="s">
        <v>229</v>
      </c>
      <c r="E423" s="4">
        <v>140</v>
      </c>
      <c r="F423" s="18">
        <v>17</v>
      </c>
      <c r="G423" s="18">
        <v>8.36</v>
      </c>
      <c r="H423" s="18">
        <v>41.45</v>
      </c>
      <c r="I423" s="18">
        <v>312</v>
      </c>
    </row>
    <row r="424" spans="1:9" ht="17.25" customHeight="1" x14ac:dyDescent="0.25">
      <c r="A424" s="53" t="s">
        <v>233</v>
      </c>
      <c r="B424" s="54"/>
      <c r="C424" s="55"/>
      <c r="D424" s="8"/>
      <c r="E424" s="4">
        <v>20</v>
      </c>
      <c r="F424" s="18">
        <v>0.86</v>
      </c>
      <c r="G424" s="18">
        <v>0.76</v>
      </c>
      <c r="H424" s="18">
        <v>1</v>
      </c>
      <c r="I424" s="18">
        <v>14.28</v>
      </c>
    </row>
    <row r="425" spans="1:9" ht="15" customHeight="1" x14ac:dyDescent="0.25">
      <c r="A425" s="58" t="s">
        <v>251</v>
      </c>
      <c r="B425" s="59"/>
      <c r="C425" s="60"/>
      <c r="D425" s="4"/>
      <c r="E425" s="4">
        <v>80</v>
      </c>
      <c r="F425" s="18">
        <v>2.7</v>
      </c>
      <c r="G425" s="18">
        <v>2</v>
      </c>
      <c r="H425" s="18">
        <v>3.9</v>
      </c>
      <c r="I425" s="18">
        <v>45</v>
      </c>
    </row>
    <row r="426" spans="1:9" s="3" customFormat="1" x14ac:dyDescent="0.25">
      <c r="A426" s="64" t="s">
        <v>13</v>
      </c>
      <c r="B426" s="65"/>
      <c r="C426" s="65"/>
      <c r="D426" s="65"/>
      <c r="E426" s="66"/>
      <c r="F426" s="19">
        <v>20.56</v>
      </c>
      <c r="G426" s="19">
        <v>11.06</v>
      </c>
      <c r="H426" s="19">
        <v>46.53</v>
      </c>
      <c r="I426" s="19">
        <v>371.28</v>
      </c>
    </row>
    <row r="427" spans="1:9" s="3" customFormat="1" x14ac:dyDescent="0.25">
      <c r="A427" s="64" t="s">
        <v>15</v>
      </c>
      <c r="B427" s="65"/>
      <c r="C427" s="65"/>
      <c r="D427" s="65"/>
      <c r="E427" s="66"/>
      <c r="F427" s="29">
        <f>F405+F418+F426</f>
        <v>57.959999999999994</v>
      </c>
      <c r="G427" s="29">
        <f>G405+G418+G426</f>
        <v>44.25</v>
      </c>
      <c r="H427" s="29">
        <f>H405+H418+H426</f>
        <v>146.53</v>
      </c>
      <c r="I427" s="29">
        <f>I405+I418+I426</f>
        <v>1206.1499999999999</v>
      </c>
    </row>
    <row r="428" spans="1:9" ht="24" customHeight="1" x14ac:dyDescent="0.25">
      <c r="A428" s="39"/>
      <c r="B428" s="39"/>
      <c r="C428" s="39"/>
      <c r="D428" s="39"/>
      <c r="E428" s="39"/>
      <c r="F428" s="39"/>
      <c r="G428" s="39"/>
      <c r="H428" s="39"/>
      <c r="I428" s="39"/>
    </row>
    <row r="429" spans="1:9" x14ac:dyDescent="0.25">
      <c r="A429" s="1" t="s">
        <v>16</v>
      </c>
      <c r="B429" s="1"/>
      <c r="C429" s="1"/>
      <c r="D429" s="1"/>
      <c r="E429" s="1"/>
      <c r="F429" s="1"/>
      <c r="G429" s="1" t="s">
        <v>284</v>
      </c>
      <c r="H429" s="1"/>
      <c r="I429" s="1"/>
    </row>
    <row r="430" spans="1:9" x14ac:dyDescent="0.25">
      <c r="A430" s="1" t="s">
        <v>32</v>
      </c>
      <c r="B430" s="1"/>
      <c r="C430" s="1"/>
      <c r="D430" s="1"/>
      <c r="E430" s="1"/>
      <c r="F430" s="1"/>
      <c r="G430" s="1" t="s">
        <v>285</v>
      </c>
      <c r="H430" s="1"/>
      <c r="I430" s="1"/>
    </row>
    <row r="431" spans="1:9" x14ac:dyDescent="0.25">
      <c r="A431" s="1" t="s">
        <v>33</v>
      </c>
      <c r="B431" s="1"/>
      <c r="C431" s="1"/>
      <c r="D431" s="1"/>
      <c r="E431" s="1"/>
      <c r="F431" s="1"/>
      <c r="G431" s="1" t="s">
        <v>286</v>
      </c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30" t="s">
        <v>287</v>
      </c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72" t="s">
        <v>2</v>
      </c>
      <c r="B434" s="72"/>
      <c r="C434" s="72"/>
      <c r="D434" s="72"/>
      <c r="E434" s="72"/>
      <c r="F434" s="72"/>
      <c r="G434" s="72"/>
      <c r="H434" s="72"/>
      <c r="I434" s="72"/>
    </row>
    <row r="435" spans="1:9" x14ac:dyDescent="0.25">
      <c r="A435" s="73"/>
      <c r="B435" s="73"/>
      <c r="C435" s="73"/>
      <c r="D435" s="73"/>
      <c r="E435" s="73"/>
      <c r="F435" s="73"/>
      <c r="G435" s="73"/>
      <c r="H435" s="73"/>
      <c r="I435" s="73"/>
    </row>
    <row r="436" spans="1:9" ht="15" customHeight="1" x14ac:dyDescent="0.25">
      <c r="A436" s="40" t="s">
        <v>9</v>
      </c>
      <c r="B436" s="41"/>
      <c r="C436" s="42"/>
      <c r="D436" s="46" t="s">
        <v>7</v>
      </c>
      <c r="E436" s="48" t="s">
        <v>6</v>
      </c>
      <c r="F436" s="40" t="s">
        <v>5</v>
      </c>
      <c r="G436" s="41"/>
      <c r="H436" s="42"/>
      <c r="I436" s="48" t="s">
        <v>8</v>
      </c>
    </row>
    <row r="437" spans="1:9" ht="25.5" x14ac:dyDescent="0.25">
      <c r="A437" s="43"/>
      <c r="B437" s="44"/>
      <c r="C437" s="45"/>
      <c r="D437" s="47"/>
      <c r="E437" s="49"/>
      <c r="F437" s="10" t="s">
        <v>4</v>
      </c>
      <c r="G437" s="10" t="s">
        <v>3</v>
      </c>
      <c r="H437" s="10" t="s">
        <v>10</v>
      </c>
      <c r="I437" s="49"/>
    </row>
    <row r="438" spans="1:9" ht="24.75" customHeight="1" x14ac:dyDescent="0.25">
      <c r="A438" s="53" t="s">
        <v>205</v>
      </c>
      <c r="B438" s="54"/>
      <c r="C438" s="55"/>
      <c r="D438" s="28" t="s">
        <v>150</v>
      </c>
      <c r="E438" s="24">
        <v>130</v>
      </c>
      <c r="F438" s="18">
        <v>19.559999999999999</v>
      </c>
      <c r="G438" s="18">
        <v>13.47</v>
      </c>
      <c r="H438" s="18">
        <v>21.4</v>
      </c>
      <c r="I438" s="25">
        <v>287.13</v>
      </c>
    </row>
    <row r="439" spans="1:9" ht="23.25" customHeight="1" x14ac:dyDescent="0.25">
      <c r="A439" s="53" t="s">
        <v>151</v>
      </c>
      <c r="B439" s="54"/>
      <c r="C439" s="55"/>
      <c r="D439" s="28"/>
      <c r="E439" s="24">
        <v>15</v>
      </c>
      <c r="F439" s="18">
        <v>0.65</v>
      </c>
      <c r="G439" s="18">
        <v>0.52</v>
      </c>
      <c r="H439" s="18">
        <v>0.88</v>
      </c>
      <c r="I439" s="25">
        <v>10.84</v>
      </c>
    </row>
    <row r="440" spans="1:9" ht="19.5" customHeight="1" x14ac:dyDescent="0.25">
      <c r="A440" s="56" t="s">
        <v>152</v>
      </c>
      <c r="B440" s="56"/>
      <c r="C440" s="56"/>
      <c r="D440" s="8"/>
      <c r="E440" s="4">
        <v>15</v>
      </c>
      <c r="F440" s="18">
        <v>0.14000000000000001</v>
      </c>
      <c r="G440" s="18">
        <v>0.06</v>
      </c>
      <c r="H440" s="18">
        <v>1.46</v>
      </c>
      <c r="I440" s="18">
        <v>6.9</v>
      </c>
    </row>
    <row r="441" spans="1:9" ht="15" customHeight="1" x14ac:dyDescent="0.25">
      <c r="A441" s="53" t="s">
        <v>11</v>
      </c>
      <c r="B441" s="54"/>
      <c r="C441" s="55"/>
      <c r="D441" s="4"/>
      <c r="E441" s="4">
        <v>100</v>
      </c>
      <c r="F441" s="20">
        <v>0.4</v>
      </c>
      <c r="G441" s="20">
        <v>0.4</v>
      </c>
      <c r="H441" s="20">
        <v>13</v>
      </c>
      <c r="I441" s="20">
        <v>57</v>
      </c>
    </row>
    <row r="442" spans="1:9" x14ac:dyDescent="0.25">
      <c r="A442" s="67" t="s">
        <v>12</v>
      </c>
      <c r="B442" s="68"/>
      <c r="C442" s="69"/>
      <c r="D442" s="4" t="s">
        <v>36</v>
      </c>
      <c r="E442" s="4">
        <v>150</v>
      </c>
      <c r="F442" s="18">
        <v>0</v>
      </c>
      <c r="G442" s="18">
        <v>0</v>
      </c>
      <c r="H442" s="18">
        <v>0</v>
      </c>
      <c r="I442" s="18">
        <v>0</v>
      </c>
    </row>
    <row r="443" spans="1:9" s="3" customFormat="1" x14ac:dyDescent="0.25">
      <c r="A443" s="64" t="s">
        <v>13</v>
      </c>
      <c r="B443" s="65"/>
      <c r="C443" s="65"/>
      <c r="D443" s="65"/>
      <c r="E443" s="66"/>
      <c r="F443" s="19">
        <v>20.75</v>
      </c>
      <c r="G443" s="19">
        <v>14.45</v>
      </c>
      <c r="H443" s="19">
        <v>36.74</v>
      </c>
      <c r="I443" s="19">
        <v>361.87</v>
      </c>
    </row>
    <row r="444" spans="1:9" ht="22.5" customHeight="1" x14ac:dyDescent="0.25">
      <c r="A444" s="39"/>
      <c r="B444" s="39"/>
      <c r="C444" s="39"/>
      <c r="D444" s="39"/>
      <c r="E444" s="39"/>
      <c r="F444" s="39"/>
      <c r="G444" s="39"/>
      <c r="H444" s="39"/>
      <c r="I444" s="39"/>
    </row>
    <row r="445" spans="1:9" ht="30.75" customHeight="1" x14ac:dyDescent="0.25">
      <c r="A445" s="70" t="s">
        <v>14</v>
      </c>
      <c r="B445" s="70"/>
      <c r="C445" s="70"/>
      <c r="D445" s="70"/>
      <c r="E445" s="70"/>
      <c r="F445" s="70"/>
      <c r="G445" s="70"/>
      <c r="H445" s="70"/>
      <c r="I445" s="70"/>
    </row>
    <row r="446" spans="1:9" ht="15" customHeight="1" x14ac:dyDescent="0.25">
      <c r="A446" s="40" t="s">
        <v>9</v>
      </c>
      <c r="B446" s="41"/>
      <c r="C446" s="42"/>
      <c r="D446" s="46" t="s">
        <v>7</v>
      </c>
      <c r="E446" s="48" t="s">
        <v>6</v>
      </c>
      <c r="F446" s="40" t="s">
        <v>5</v>
      </c>
      <c r="G446" s="41"/>
      <c r="H446" s="42"/>
      <c r="I446" s="48" t="s">
        <v>8</v>
      </c>
    </row>
    <row r="447" spans="1:9" ht="25.5" x14ac:dyDescent="0.25">
      <c r="A447" s="43"/>
      <c r="B447" s="44"/>
      <c r="C447" s="45"/>
      <c r="D447" s="47"/>
      <c r="E447" s="49"/>
      <c r="F447" s="10" t="s">
        <v>4</v>
      </c>
      <c r="G447" s="10" t="s">
        <v>3</v>
      </c>
      <c r="H447" s="10" t="s">
        <v>10</v>
      </c>
      <c r="I447" s="49"/>
    </row>
    <row r="448" spans="1:9" ht="39.75" customHeight="1" x14ac:dyDescent="0.25">
      <c r="A448" s="56" t="s">
        <v>139</v>
      </c>
      <c r="B448" s="56"/>
      <c r="C448" s="56"/>
      <c r="D448" s="8" t="s">
        <v>140</v>
      </c>
      <c r="E448" s="4">
        <v>150</v>
      </c>
      <c r="F448" s="18">
        <v>3.73</v>
      </c>
      <c r="G448" s="18">
        <v>5.0999999999999996</v>
      </c>
      <c r="H448" s="18">
        <v>20.73</v>
      </c>
      <c r="I448" s="18">
        <v>143.79</v>
      </c>
    </row>
    <row r="449" spans="1:9" ht="26.25" customHeight="1" x14ac:dyDescent="0.25">
      <c r="A449" s="53" t="s">
        <v>252</v>
      </c>
      <c r="B449" s="54"/>
      <c r="C449" s="55"/>
      <c r="D449" s="8" t="s">
        <v>304</v>
      </c>
      <c r="E449" s="8" t="s">
        <v>305</v>
      </c>
      <c r="F449" s="18">
        <v>14.2</v>
      </c>
      <c r="G449" s="18">
        <v>10.7</v>
      </c>
      <c r="H449" s="18">
        <v>5.5</v>
      </c>
      <c r="I449" s="18">
        <v>175</v>
      </c>
    </row>
    <row r="450" spans="1:9" ht="29.25" customHeight="1" x14ac:dyDescent="0.25">
      <c r="A450" s="53" t="s">
        <v>178</v>
      </c>
      <c r="B450" s="54"/>
      <c r="C450" s="55"/>
      <c r="D450" s="4" t="s">
        <v>127</v>
      </c>
      <c r="E450" s="4">
        <v>75</v>
      </c>
      <c r="F450" s="18">
        <v>4.16</v>
      </c>
      <c r="G450" s="18">
        <v>2.5099999999999998</v>
      </c>
      <c r="H450" s="18">
        <v>23.21</v>
      </c>
      <c r="I450" s="18">
        <v>132.06</v>
      </c>
    </row>
    <row r="451" spans="1:9" ht="29.25" customHeight="1" x14ac:dyDescent="0.25">
      <c r="A451" s="53" t="s">
        <v>291</v>
      </c>
      <c r="B451" s="54"/>
      <c r="C451" s="55"/>
      <c r="D451" s="4" t="s">
        <v>179</v>
      </c>
      <c r="E451" s="4">
        <v>70</v>
      </c>
      <c r="F451" s="18">
        <v>1.33</v>
      </c>
      <c r="G451" s="18">
        <v>4.9800000000000004</v>
      </c>
      <c r="H451" s="18">
        <v>6.19</v>
      </c>
      <c r="I451" s="18">
        <v>74.98</v>
      </c>
    </row>
    <row r="452" spans="1:9" ht="33.75" customHeight="1" x14ac:dyDescent="0.25">
      <c r="A452" s="53" t="s">
        <v>209</v>
      </c>
      <c r="B452" s="54"/>
      <c r="C452" s="55"/>
      <c r="D452" s="8" t="s">
        <v>41</v>
      </c>
      <c r="E452" s="4" t="s">
        <v>42</v>
      </c>
      <c r="F452" s="18">
        <v>0.5</v>
      </c>
      <c r="G452" s="18">
        <v>0.1</v>
      </c>
      <c r="H452" s="18">
        <v>3.2</v>
      </c>
      <c r="I452" s="18">
        <v>15.7</v>
      </c>
    </row>
    <row r="453" spans="1:9" x14ac:dyDescent="0.25">
      <c r="A453" s="61" t="s">
        <v>20</v>
      </c>
      <c r="B453" s="62"/>
      <c r="C453" s="63"/>
      <c r="D453" s="4"/>
      <c r="E453" s="4">
        <v>150</v>
      </c>
      <c r="F453" s="18">
        <v>0</v>
      </c>
      <c r="G453" s="18">
        <v>0</v>
      </c>
      <c r="H453" s="18">
        <v>0</v>
      </c>
      <c r="I453" s="18">
        <v>0</v>
      </c>
    </row>
    <row r="454" spans="1:9" s="3" customFormat="1" x14ac:dyDescent="0.25">
      <c r="A454" s="64" t="s">
        <v>13</v>
      </c>
      <c r="B454" s="65"/>
      <c r="C454" s="65"/>
      <c r="D454" s="65"/>
      <c r="E454" s="66"/>
      <c r="F454" s="19">
        <f>SUM(F448:F453)</f>
        <v>23.92</v>
      </c>
      <c r="G454" s="19">
        <f>SUM(G448:G453)</f>
        <v>23.39</v>
      </c>
      <c r="H454" s="19">
        <f>SUM(H448:H453)</f>
        <v>58.83</v>
      </c>
      <c r="I454" s="19">
        <f>SUM(I448:I453)</f>
        <v>541.53</v>
      </c>
    </row>
    <row r="455" spans="1:9" ht="23.25" customHeight="1" x14ac:dyDescent="0.25">
      <c r="A455" s="39"/>
      <c r="B455" s="39"/>
      <c r="C455" s="39"/>
      <c r="D455" s="39"/>
      <c r="E455" s="39"/>
      <c r="F455" s="39"/>
      <c r="G455" s="39"/>
      <c r="H455" s="39"/>
      <c r="I455" s="39"/>
    </row>
    <row r="456" spans="1:9" ht="29.25" customHeight="1" x14ac:dyDescent="0.25">
      <c r="A456" s="71" t="s">
        <v>269</v>
      </c>
      <c r="B456" s="71"/>
      <c r="C456" s="71"/>
      <c r="D456" s="71"/>
      <c r="E456" s="71"/>
      <c r="F456" s="71"/>
      <c r="G456" s="71"/>
      <c r="H456" s="71"/>
      <c r="I456" s="71"/>
    </row>
    <row r="457" spans="1:9" ht="15" customHeight="1" x14ac:dyDescent="0.25">
      <c r="A457" s="40" t="s">
        <v>9</v>
      </c>
      <c r="B457" s="41"/>
      <c r="C457" s="42"/>
      <c r="D457" s="46" t="s">
        <v>7</v>
      </c>
      <c r="E457" s="48" t="s">
        <v>6</v>
      </c>
      <c r="F457" s="40" t="s">
        <v>5</v>
      </c>
      <c r="G457" s="41"/>
      <c r="H457" s="42"/>
      <c r="I457" s="48" t="s">
        <v>8</v>
      </c>
    </row>
    <row r="458" spans="1:9" ht="25.5" x14ac:dyDescent="0.25">
      <c r="A458" s="43"/>
      <c r="B458" s="44"/>
      <c r="C458" s="45"/>
      <c r="D458" s="47"/>
      <c r="E458" s="49"/>
      <c r="F458" s="10" t="s">
        <v>4</v>
      </c>
      <c r="G458" s="10" t="s">
        <v>3</v>
      </c>
      <c r="H458" s="10" t="s">
        <v>10</v>
      </c>
      <c r="I458" s="49"/>
    </row>
    <row r="459" spans="1:9" ht="28.5" customHeight="1" x14ac:dyDescent="0.25">
      <c r="A459" s="53" t="s">
        <v>259</v>
      </c>
      <c r="B459" s="54"/>
      <c r="C459" s="55"/>
      <c r="D459" s="28" t="s">
        <v>260</v>
      </c>
      <c r="E459" s="24">
        <v>200</v>
      </c>
      <c r="F459" s="18">
        <v>5.39</v>
      </c>
      <c r="G459" s="18">
        <v>6.96</v>
      </c>
      <c r="H459" s="18">
        <v>19.98</v>
      </c>
      <c r="I459" s="25">
        <v>160.15</v>
      </c>
    </row>
    <row r="460" spans="1:9" ht="25.5" customHeight="1" x14ac:dyDescent="0.25">
      <c r="A460" s="53" t="s">
        <v>261</v>
      </c>
      <c r="B460" s="54"/>
      <c r="C460" s="55"/>
      <c r="D460" s="8" t="s">
        <v>262</v>
      </c>
      <c r="E460" s="8" t="s">
        <v>228</v>
      </c>
      <c r="F460" s="18">
        <v>2.23</v>
      </c>
      <c r="G460" s="18">
        <v>6.9</v>
      </c>
      <c r="H460" s="18">
        <v>12.9</v>
      </c>
      <c r="I460" s="18">
        <v>124</v>
      </c>
    </row>
    <row r="461" spans="1:9" s="3" customFormat="1" x14ac:dyDescent="0.25">
      <c r="A461" s="64" t="s">
        <v>13</v>
      </c>
      <c r="B461" s="65"/>
      <c r="C461" s="65"/>
      <c r="D461" s="65"/>
      <c r="E461" s="66"/>
      <c r="F461" s="19">
        <v>7.62</v>
      </c>
      <c r="G461" s="19">
        <v>13.86</v>
      </c>
      <c r="H461" s="19">
        <v>32.880000000000003</v>
      </c>
      <c r="I461" s="19">
        <v>284.14999999999998</v>
      </c>
    </row>
    <row r="462" spans="1:9" s="3" customFormat="1" x14ac:dyDescent="0.25">
      <c r="A462" s="64" t="s">
        <v>15</v>
      </c>
      <c r="B462" s="65"/>
      <c r="C462" s="65"/>
      <c r="D462" s="65"/>
      <c r="E462" s="66"/>
      <c r="F462" s="29">
        <f>F443+F454+F461</f>
        <v>52.29</v>
      </c>
      <c r="G462" s="29">
        <f>G443+G454+G461</f>
        <v>51.7</v>
      </c>
      <c r="H462" s="29">
        <f>H443+H454+H461</f>
        <v>128.44999999999999</v>
      </c>
      <c r="I462" s="29">
        <f>I443+I454+I461</f>
        <v>1187.55</v>
      </c>
    </row>
    <row r="463" spans="1:9" ht="28.5" customHeight="1" x14ac:dyDescent="0.25">
      <c r="A463" s="39"/>
      <c r="B463" s="39"/>
      <c r="C463" s="39"/>
      <c r="D463" s="39"/>
      <c r="E463" s="39"/>
      <c r="F463" s="39"/>
      <c r="G463" s="39"/>
      <c r="H463" s="39"/>
      <c r="I463" s="39"/>
    </row>
    <row r="464" spans="1:9" ht="10.5" customHeight="1" x14ac:dyDescent="0.25"/>
    <row r="465" spans="1:9" x14ac:dyDescent="0.25">
      <c r="A465" s="1" t="s">
        <v>16</v>
      </c>
      <c r="B465" s="1"/>
      <c r="C465" s="1"/>
      <c r="D465" s="1"/>
      <c r="E465" s="1"/>
      <c r="F465" s="1"/>
      <c r="G465" s="1" t="s">
        <v>284</v>
      </c>
      <c r="H465" s="1"/>
      <c r="I465" s="1"/>
    </row>
    <row r="466" spans="1:9" x14ac:dyDescent="0.25">
      <c r="A466" s="1" t="s">
        <v>32</v>
      </c>
      <c r="B466" s="1"/>
      <c r="C466" s="1"/>
      <c r="D466" s="1"/>
      <c r="E466" s="1"/>
      <c r="F466" s="1"/>
      <c r="G466" s="1" t="s">
        <v>285</v>
      </c>
      <c r="H466" s="1"/>
      <c r="I466" s="1"/>
    </row>
    <row r="467" spans="1:9" x14ac:dyDescent="0.25">
      <c r="A467" s="1" t="s">
        <v>34</v>
      </c>
      <c r="B467" s="1"/>
      <c r="C467" s="1"/>
      <c r="D467" s="1"/>
      <c r="E467" s="1"/>
      <c r="F467" s="1"/>
      <c r="G467" s="1" t="s">
        <v>286</v>
      </c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30" t="s">
        <v>287</v>
      </c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72" t="s">
        <v>2</v>
      </c>
      <c r="B470" s="72"/>
      <c r="C470" s="72"/>
      <c r="D470" s="72"/>
      <c r="E470" s="72"/>
      <c r="F470" s="72"/>
      <c r="G470" s="72"/>
      <c r="H470" s="72"/>
      <c r="I470" s="72"/>
    </row>
    <row r="471" spans="1:9" x14ac:dyDescent="0.25">
      <c r="A471" s="73"/>
      <c r="B471" s="73"/>
      <c r="C471" s="73"/>
      <c r="D471" s="73"/>
      <c r="E471" s="73"/>
      <c r="F471" s="73"/>
      <c r="G471" s="73"/>
      <c r="H471" s="73"/>
      <c r="I471" s="73"/>
    </row>
    <row r="472" spans="1:9" ht="15" customHeight="1" x14ac:dyDescent="0.25">
      <c r="A472" s="40" t="s">
        <v>9</v>
      </c>
      <c r="B472" s="41"/>
      <c r="C472" s="42"/>
      <c r="D472" s="46" t="s">
        <v>7</v>
      </c>
      <c r="E472" s="48" t="s">
        <v>6</v>
      </c>
      <c r="F472" s="40" t="s">
        <v>5</v>
      </c>
      <c r="G472" s="41"/>
      <c r="H472" s="42"/>
      <c r="I472" s="48" t="s">
        <v>8</v>
      </c>
    </row>
    <row r="473" spans="1:9" ht="25.5" x14ac:dyDescent="0.25">
      <c r="A473" s="43"/>
      <c r="B473" s="44"/>
      <c r="C473" s="45"/>
      <c r="D473" s="47"/>
      <c r="E473" s="49"/>
      <c r="F473" s="10" t="s">
        <v>4</v>
      </c>
      <c r="G473" s="10" t="s">
        <v>3</v>
      </c>
      <c r="H473" s="10" t="s">
        <v>10</v>
      </c>
      <c r="I473" s="49"/>
    </row>
    <row r="474" spans="1:9" ht="40.5" customHeight="1" x14ac:dyDescent="0.25">
      <c r="A474" s="56" t="s">
        <v>138</v>
      </c>
      <c r="B474" s="56"/>
      <c r="C474" s="56"/>
      <c r="D474" s="8" t="s">
        <v>50</v>
      </c>
      <c r="E474" s="4" t="s">
        <v>153</v>
      </c>
      <c r="F474" s="18">
        <v>9.44</v>
      </c>
      <c r="G474" s="18">
        <v>8.64</v>
      </c>
      <c r="H474" s="18">
        <v>33.74</v>
      </c>
      <c r="I474" s="18">
        <v>250.39</v>
      </c>
    </row>
    <row r="475" spans="1:9" ht="15" customHeight="1" x14ac:dyDescent="0.25">
      <c r="A475" s="53" t="s">
        <v>11</v>
      </c>
      <c r="B475" s="54"/>
      <c r="C475" s="55"/>
      <c r="D475" s="4"/>
      <c r="E475" s="4">
        <v>100</v>
      </c>
      <c r="F475" s="18">
        <v>0.4</v>
      </c>
      <c r="G475" s="18">
        <v>0.4</v>
      </c>
      <c r="H475" s="18">
        <v>13</v>
      </c>
      <c r="I475" s="18">
        <v>57</v>
      </c>
    </row>
    <row r="476" spans="1:9" x14ac:dyDescent="0.25">
      <c r="A476" s="67" t="s">
        <v>28</v>
      </c>
      <c r="B476" s="68"/>
      <c r="C476" s="69"/>
      <c r="D476" s="4" t="s">
        <v>36</v>
      </c>
      <c r="E476" s="4">
        <v>150</v>
      </c>
      <c r="F476" s="18">
        <v>0</v>
      </c>
      <c r="G476" s="18">
        <v>0</v>
      </c>
      <c r="H476" s="18">
        <v>0</v>
      </c>
      <c r="I476" s="18">
        <v>0</v>
      </c>
    </row>
    <row r="477" spans="1:9" s="3" customFormat="1" x14ac:dyDescent="0.25">
      <c r="A477" s="64" t="s">
        <v>13</v>
      </c>
      <c r="B477" s="65"/>
      <c r="C477" s="65"/>
      <c r="D477" s="65"/>
      <c r="E477" s="66"/>
      <c r="F477" s="19">
        <f>SUM(F474:F476)</f>
        <v>9.84</v>
      </c>
      <c r="G477" s="19">
        <f>SUM(G474:G476)</f>
        <v>9.0400000000000009</v>
      </c>
      <c r="H477" s="19">
        <f>SUM(H474:H476)</f>
        <v>46.74</v>
      </c>
      <c r="I477" s="19">
        <f>SUM(I474:I476)</f>
        <v>307.39</v>
      </c>
    </row>
    <row r="478" spans="1:9" ht="27.75" customHeight="1" x14ac:dyDescent="0.25">
      <c r="A478" s="39"/>
      <c r="B478" s="39"/>
      <c r="C478" s="39"/>
      <c r="D478" s="39"/>
      <c r="E478" s="39"/>
      <c r="F478" s="39"/>
      <c r="G478" s="39"/>
      <c r="H478" s="39"/>
      <c r="I478" s="39"/>
    </row>
    <row r="479" spans="1:9" ht="36" customHeight="1" x14ac:dyDescent="0.25">
      <c r="A479" s="70" t="s">
        <v>14</v>
      </c>
      <c r="B479" s="70"/>
      <c r="C479" s="70"/>
      <c r="D479" s="70"/>
      <c r="E479" s="70"/>
      <c r="F479" s="70"/>
      <c r="G479" s="70"/>
      <c r="H479" s="70"/>
      <c r="I479" s="70"/>
    </row>
    <row r="480" spans="1:9" ht="15" customHeight="1" x14ac:dyDescent="0.25">
      <c r="A480" s="40" t="s">
        <v>9</v>
      </c>
      <c r="B480" s="41"/>
      <c r="C480" s="42"/>
      <c r="D480" s="46" t="s">
        <v>7</v>
      </c>
      <c r="E480" s="48" t="s">
        <v>6</v>
      </c>
      <c r="F480" s="40" t="s">
        <v>5</v>
      </c>
      <c r="G480" s="41"/>
      <c r="H480" s="42"/>
      <c r="I480" s="48" t="s">
        <v>8</v>
      </c>
    </row>
    <row r="481" spans="1:9" ht="25.5" x14ac:dyDescent="0.25">
      <c r="A481" s="43"/>
      <c r="B481" s="44"/>
      <c r="C481" s="45"/>
      <c r="D481" s="47"/>
      <c r="E481" s="49"/>
      <c r="F481" s="10" t="s">
        <v>4</v>
      </c>
      <c r="G481" s="10" t="s">
        <v>3</v>
      </c>
      <c r="H481" s="10" t="s">
        <v>10</v>
      </c>
      <c r="I481" s="49"/>
    </row>
    <row r="482" spans="1:9" ht="27.75" customHeight="1" x14ac:dyDescent="0.25">
      <c r="A482" s="56" t="s">
        <v>155</v>
      </c>
      <c r="B482" s="56"/>
      <c r="C482" s="56"/>
      <c r="D482" s="8" t="s">
        <v>162</v>
      </c>
      <c r="E482" s="4">
        <v>150</v>
      </c>
      <c r="F482" s="18">
        <v>3.25</v>
      </c>
      <c r="G482" s="18">
        <v>2.16</v>
      </c>
      <c r="H482" s="18">
        <v>15.27</v>
      </c>
      <c r="I482" s="18">
        <v>96</v>
      </c>
    </row>
    <row r="483" spans="1:9" ht="21.75" customHeight="1" x14ac:dyDescent="0.25">
      <c r="A483" s="53" t="s">
        <v>88</v>
      </c>
      <c r="B483" s="54"/>
      <c r="C483" s="55"/>
      <c r="D483" s="8"/>
      <c r="E483" s="4">
        <v>20</v>
      </c>
      <c r="F483" s="18">
        <v>1.4</v>
      </c>
      <c r="G483" s="18">
        <v>0.3</v>
      </c>
      <c r="H483" s="18">
        <v>10.5</v>
      </c>
      <c r="I483" s="18">
        <v>50</v>
      </c>
    </row>
    <row r="484" spans="1:9" ht="26.25" customHeight="1" x14ac:dyDescent="0.25">
      <c r="A484" s="53" t="s">
        <v>219</v>
      </c>
      <c r="B484" s="54"/>
      <c r="C484" s="55"/>
      <c r="D484" s="4" t="s">
        <v>220</v>
      </c>
      <c r="E484" s="8" t="s">
        <v>222</v>
      </c>
      <c r="F484" s="18">
        <v>19.3</v>
      </c>
      <c r="G484" s="18">
        <v>5.7</v>
      </c>
      <c r="H484" s="18">
        <v>23.5</v>
      </c>
      <c r="I484" s="18">
        <v>222</v>
      </c>
    </row>
    <row r="485" spans="1:9" ht="26.25" customHeight="1" x14ac:dyDescent="0.25">
      <c r="A485" s="53" t="s">
        <v>156</v>
      </c>
      <c r="B485" s="54"/>
      <c r="C485" s="55"/>
      <c r="D485" s="8" t="s">
        <v>313</v>
      </c>
      <c r="E485" s="4">
        <v>120</v>
      </c>
      <c r="F485" s="18">
        <v>2.7</v>
      </c>
      <c r="G485" s="18">
        <v>3.5</v>
      </c>
      <c r="H485" s="18">
        <v>20.2</v>
      </c>
      <c r="I485" s="18">
        <v>123</v>
      </c>
    </row>
    <row r="486" spans="1:9" ht="27.75" customHeight="1" x14ac:dyDescent="0.25">
      <c r="A486" s="53" t="s">
        <v>221</v>
      </c>
      <c r="B486" s="54"/>
      <c r="C486" s="55"/>
      <c r="D486" s="4" t="s">
        <v>41</v>
      </c>
      <c r="E486" s="4" t="s">
        <v>223</v>
      </c>
      <c r="F486" s="18">
        <v>1.4</v>
      </c>
      <c r="G486" s="18">
        <v>0.3</v>
      </c>
      <c r="H486" s="18">
        <v>5</v>
      </c>
      <c r="I486" s="18">
        <v>28</v>
      </c>
    </row>
    <row r="487" spans="1:9" x14ac:dyDescent="0.25">
      <c r="A487" s="75" t="s">
        <v>141</v>
      </c>
      <c r="B487" s="76"/>
      <c r="C487" s="77"/>
      <c r="D487" s="4"/>
      <c r="E487" s="4">
        <v>150</v>
      </c>
      <c r="F487" s="18">
        <v>0</v>
      </c>
      <c r="G487" s="18">
        <v>0</v>
      </c>
      <c r="H487" s="18">
        <v>0</v>
      </c>
      <c r="I487" s="18">
        <v>0</v>
      </c>
    </row>
    <row r="488" spans="1:9" s="3" customFormat="1" x14ac:dyDescent="0.25">
      <c r="A488" s="64" t="s">
        <v>13</v>
      </c>
      <c r="B488" s="65"/>
      <c r="C488" s="65"/>
      <c r="D488" s="65"/>
      <c r="E488" s="66"/>
      <c r="F488" s="19">
        <f>SUM(F482:F487)</f>
        <v>28.05</v>
      </c>
      <c r="G488" s="19">
        <f>SUM(G482:G487)</f>
        <v>11.96</v>
      </c>
      <c r="H488" s="19">
        <f>SUM(H482:H487)</f>
        <v>74.47</v>
      </c>
      <c r="I488" s="19">
        <f>SUM(I482:I487)</f>
        <v>519</v>
      </c>
    </row>
    <row r="489" spans="1:9" ht="25.5" customHeight="1" x14ac:dyDescent="0.2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33.75" customHeight="1" x14ac:dyDescent="0.25">
      <c r="A490" s="71" t="s">
        <v>269</v>
      </c>
      <c r="B490" s="71"/>
      <c r="C490" s="71"/>
      <c r="D490" s="71"/>
      <c r="E490" s="71"/>
      <c r="F490" s="71"/>
      <c r="G490" s="71"/>
      <c r="H490" s="71"/>
      <c r="I490" s="71"/>
    </row>
    <row r="491" spans="1:9" ht="15" customHeight="1" x14ac:dyDescent="0.25">
      <c r="A491" s="40" t="s">
        <v>9</v>
      </c>
      <c r="B491" s="41"/>
      <c r="C491" s="42"/>
      <c r="D491" s="46" t="s">
        <v>7</v>
      </c>
      <c r="E491" s="48" t="s">
        <v>6</v>
      </c>
      <c r="F491" s="40" t="s">
        <v>5</v>
      </c>
      <c r="G491" s="41"/>
      <c r="H491" s="42"/>
      <c r="I491" s="48" t="s">
        <v>8</v>
      </c>
    </row>
    <row r="492" spans="1:9" ht="25.5" x14ac:dyDescent="0.25">
      <c r="A492" s="43"/>
      <c r="B492" s="44"/>
      <c r="C492" s="45"/>
      <c r="D492" s="47"/>
      <c r="E492" s="49"/>
      <c r="F492" s="10" t="s">
        <v>4</v>
      </c>
      <c r="G492" s="10" t="s">
        <v>3</v>
      </c>
      <c r="H492" s="10" t="s">
        <v>10</v>
      </c>
      <c r="I492" s="49"/>
    </row>
    <row r="493" spans="1:9" ht="27.75" customHeight="1" x14ac:dyDescent="0.25">
      <c r="A493" s="53" t="s">
        <v>253</v>
      </c>
      <c r="B493" s="54"/>
      <c r="C493" s="55"/>
      <c r="D493" s="23" t="s">
        <v>254</v>
      </c>
      <c r="E493" s="24" t="s">
        <v>255</v>
      </c>
      <c r="F493" s="18">
        <v>6.66</v>
      </c>
      <c r="G493" s="18">
        <v>12.49</v>
      </c>
      <c r="H493" s="18">
        <v>24</v>
      </c>
      <c r="I493" s="25">
        <v>235</v>
      </c>
    </row>
    <row r="494" spans="1:9" ht="21" customHeight="1" x14ac:dyDescent="0.25">
      <c r="A494" s="53" t="s">
        <v>267</v>
      </c>
      <c r="B494" s="54"/>
      <c r="C494" s="55"/>
      <c r="D494" s="23" t="s">
        <v>314</v>
      </c>
      <c r="E494" s="24">
        <v>50</v>
      </c>
      <c r="F494" s="18">
        <v>0.4</v>
      </c>
      <c r="G494" s="18">
        <v>0.1</v>
      </c>
      <c r="H494" s="18">
        <v>1.2</v>
      </c>
      <c r="I494" s="25">
        <v>7.1</v>
      </c>
    </row>
    <row r="495" spans="1:9" ht="15.75" customHeight="1" x14ac:dyDescent="0.25">
      <c r="A495" s="56" t="s">
        <v>257</v>
      </c>
      <c r="B495" s="56"/>
      <c r="C495" s="56"/>
      <c r="D495" s="6"/>
      <c r="E495" s="16">
        <v>150</v>
      </c>
      <c r="F495" s="18">
        <v>5.0999999999999996</v>
      </c>
      <c r="G495" s="18">
        <v>3.75</v>
      </c>
      <c r="H495" s="18">
        <v>7.35</v>
      </c>
      <c r="I495" s="18">
        <v>90</v>
      </c>
    </row>
    <row r="496" spans="1:9" s="3" customFormat="1" x14ac:dyDescent="0.25">
      <c r="A496" s="64" t="s">
        <v>13</v>
      </c>
      <c r="B496" s="65"/>
      <c r="C496" s="65"/>
      <c r="D496" s="65"/>
      <c r="E496" s="66"/>
      <c r="F496" s="19">
        <v>12.16</v>
      </c>
      <c r="G496" s="19">
        <v>16.34</v>
      </c>
      <c r="H496" s="19">
        <v>32.549999999999997</v>
      </c>
      <c r="I496" s="19">
        <v>332.1</v>
      </c>
    </row>
    <row r="497" spans="1:9" s="3" customFormat="1" x14ac:dyDescent="0.25">
      <c r="A497" s="64" t="s">
        <v>15</v>
      </c>
      <c r="B497" s="65"/>
      <c r="C497" s="65"/>
      <c r="D497" s="65"/>
      <c r="E497" s="66"/>
      <c r="F497" s="29">
        <f>F477+F488+F496</f>
        <v>50.05</v>
      </c>
      <c r="G497" s="29">
        <f>G477+G488+G496</f>
        <v>37.340000000000003</v>
      </c>
      <c r="H497" s="29">
        <f>H477+H488+H496</f>
        <v>153.76</v>
      </c>
      <c r="I497" s="29">
        <f>I477+I488+I496</f>
        <v>1158.49</v>
      </c>
    </row>
    <row r="498" spans="1:9" ht="24.75" customHeight="1" x14ac:dyDescent="0.2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37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x14ac:dyDescent="0.25">
      <c r="A501" s="1" t="s">
        <v>16</v>
      </c>
      <c r="B501" s="1"/>
      <c r="C501" s="1"/>
      <c r="D501" s="1"/>
      <c r="E501" s="1"/>
      <c r="F501" s="1"/>
      <c r="G501" s="1" t="s">
        <v>284</v>
      </c>
      <c r="H501" s="1"/>
      <c r="I501" s="1"/>
    </row>
    <row r="502" spans="1:9" x14ac:dyDescent="0.25">
      <c r="A502" s="1" t="s">
        <v>32</v>
      </c>
      <c r="B502" s="1"/>
      <c r="C502" s="1"/>
      <c r="D502" s="1"/>
      <c r="E502" s="1"/>
      <c r="F502" s="1"/>
      <c r="G502" s="1" t="s">
        <v>285</v>
      </c>
      <c r="H502" s="1"/>
      <c r="I502" s="1"/>
    </row>
    <row r="503" spans="1:9" x14ac:dyDescent="0.25">
      <c r="A503" s="1" t="s">
        <v>35</v>
      </c>
      <c r="B503" s="1"/>
      <c r="C503" s="1"/>
      <c r="D503" s="1"/>
      <c r="E503" s="1"/>
      <c r="F503" s="1"/>
      <c r="G503" s="1" t="s">
        <v>286</v>
      </c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30" t="s">
        <v>287</v>
      </c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72" t="s">
        <v>2</v>
      </c>
      <c r="B506" s="72"/>
      <c r="C506" s="72"/>
      <c r="D506" s="72"/>
      <c r="E506" s="72"/>
      <c r="F506" s="72"/>
      <c r="G506" s="72"/>
      <c r="H506" s="72"/>
      <c r="I506" s="72"/>
    </row>
    <row r="507" spans="1:9" x14ac:dyDescent="0.25">
      <c r="A507" s="73"/>
      <c r="B507" s="73"/>
      <c r="C507" s="73"/>
      <c r="D507" s="73"/>
      <c r="E507" s="73"/>
      <c r="F507" s="73"/>
      <c r="G507" s="73"/>
      <c r="H507" s="73"/>
      <c r="I507" s="73"/>
    </row>
    <row r="508" spans="1:9" ht="15" customHeight="1" x14ac:dyDescent="0.25">
      <c r="A508" s="40" t="s">
        <v>9</v>
      </c>
      <c r="B508" s="41"/>
      <c r="C508" s="42"/>
      <c r="D508" s="46" t="s">
        <v>7</v>
      </c>
      <c r="E508" s="48" t="s">
        <v>6</v>
      </c>
      <c r="F508" s="40" t="s">
        <v>5</v>
      </c>
      <c r="G508" s="41"/>
      <c r="H508" s="42"/>
      <c r="I508" s="48" t="s">
        <v>8</v>
      </c>
    </row>
    <row r="509" spans="1:9" ht="25.5" x14ac:dyDescent="0.25">
      <c r="A509" s="43"/>
      <c r="B509" s="44"/>
      <c r="C509" s="45"/>
      <c r="D509" s="47"/>
      <c r="E509" s="49"/>
      <c r="F509" s="10" t="s">
        <v>4</v>
      </c>
      <c r="G509" s="10" t="s">
        <v>3</v>
      </c>
      <c r="H509" s="10" t="s">
        <v>10</v>
      </c>
      <c r="I509" s="49"/>
    </row>
    <row r="510" spans="1:9" ht="24.75" customHeight="1" x14ac:dyDescent="0.25">
      <c r="A510" s="53" t="s">
        <v>163</v>
      </c>
      <c r="B510" s="54"/>
      <c r="C510" s="55"/>
      <c r="D510" s="23" t="s">
        <v>164</v>
      </c>
      <c r="E510" s="24" t="s">
        <v>169</v>
      </c>
      <c r="F510" s="18">
        <v>14.9</v>
      </c>
      <c r="G510" s="18">
        <v>17.5</v>
      </c>
      <c r="H510" s="18">
        <v>6.6</v>
      </c>
      <c r="I510" s="25">
        <v>244</v>
      </c>
    </row>
    <row r="511" spans="1:9" ht="21.75" customHeight="1" x14ac:dyDescent="0.25">
      <c r="A511" s="53" t="s">
        <v>88</v>
      </c>
      <c r="B511" s="54"/>
      <c r="C511" s="55"/>
      <c r="D511" s="23"/>
      <c r="E511" s="24">
        <v>25</v>
      </c>
      <c r="F511" s="18">
        <v>1.8</v>
      </c>
      <c r="G511" s="18">
        <v>0.4</v>
      </c>
      <c r="H511" s="18">
        <v>13.2</v>
      </c>
      <c r="I511" s="25">
        <v>63</v>
      </c>
    </row>
    <row r="512" spans="1:9" ht="21.75" customHeight="1" x14ac:dyDescent="0.25">
      <c r="A512" s="56" t="s">
        <v>165</v>
      </c>
      <c r="B512" s="56"/>
      <c r="C512" s="56"/>
      <c r="D512" s="4" t="s">
        <v>166</v>
      </c>
      <c r="E512" s="4">
        <v>40</v>
      </c>
      <c r="F512" s="18">
        <v>0.4</v>
      </c>
      <c r="G512" s="18">
        <v>0.1</v>
      </c>
      <c r="H512" s="18">
        <v>1.6</v>
      </c>
      <c r="I512" s="18">
        <v>9</v>
      </c>
    </row>
    <row r="513" spans="1:9" x14ac:dyDescent="0.25">
      <c r="A513" s="75" t="s">
        <v>11</v>
      </c>
      <c r="B513" s="76"/>
      <c r="C513" s="77"/>
      <c r="D513" s="4"/>
      <c r="E513" s="4">
        <v>100</v>
      </c>
      <c r="F513" s="18">
        <v>0.4</v>
      </c>
      <c r="G513" s="18">
        <v>0.4</v>
      </c>
      <c r="H513" s="18">
        <v>13</v>
      </c>
      <c r="I513" s="18">
        <v>57</v>
      </c>
    </row>
    <row r="514" spans="1:9" x14ac:dyDescent="0.25">
      <c r="A514" s="75" t="s">
        <v>28</v>
      </c>
      <c r="B514" s="76"/>
      <c r="C514" s="77"/>
      <c r="D514" s="4" t="s">
        <v>36</v>
      </c>
      <c r="E514" s="4">
        <v>150</v>
      </c>
      <c r="F514" s="18">
        <v>0</v>
      </c>
      <c r="G514" s="18">
        <v>0</v>
      </c>
      <c r="H514" s="18">
        <v>0</v>
      </c>
      <c r="I514" s="18">
        <v>0</v>
      </c>
    </row>
    <row r="515" spans="1:9" s="3" customFormat="1" x14ac:dyDescent="0.25">
      <c r="A515" s="64" t="s">
        <v>13</v>
      </c>
      <c r="B515" s="65"/>
      <c r="C515" s="65"/>
      <c r="D515" s="65"/>
      <c r="E515" s="66"/>
      <c r="F515" s="19">
        <v>17.5</v>
      </c>
      <c r="G515" s="19">
        <v>18.399999999999999</v>
      </c>
      <c r="H515" s="19">
        <v>34.4</v>
      </c>
      <c r="I515" s="19">
        <v>373</v>
      </c>
    </row>
    <row r="516" spans="1:9" ht="27" customHeight="1" x14ac:dyDescent="0.2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7.75" customHeight="1" x14ac:dyDescent="0.25">
      <c r="A517" s="70" t="s">
        <v>14</v>
      </c>
      <c r="B517" s="70"/>
      <c r="C517" s="70"/>
      <c r="D517" s="70"/>
      <c r="E517" s="70"/>
      <c r="F517" s="70"/>
      <c r="G517" s="70"/>
      <c r="H517" s="70"/>
      <c r="I517" s="70"/>
    </row>
    <row r="518" spans="1:9" ht="15" customHeight="1" x14ac:dyDescent="0.25">
      <c r="A518" s="40" t="s">
        <v>9</v>
      </c>
      <c r="B518" s="41"/>
      <c r="C518" s="42"/>
      <c r="D518" s="46" t="s">
        <v>7</v>
      </c>
      <c r="E518" s="48" t="s">
        <v>6</v>
      </c>
      <c r="F518" s="40" t="s">
        <v>5</v>
      </c>
      <c r="G518" s="41"/>
      <c r="H518" s="42"/>
      <c r="I518" s="48" t="s">
        <v>8</v>
      </c>
    </row>
    <row r="519" spans="1:9" ht="25.5" x14ac:dyDescent="0.25">
      <c r="A519" s="43"/>
      <c r="B519" s="44"/>
      <c r="C519" s="45"/>
      <c r="D519" s="47"/>
      <c r="E519" s="49"/>
      <c r="F519" s="10" t="s">
        <v>4</v>
      </c>
      <c r="G519" s="10" t="s">
        <v>3</v>
      </c>
      <c r="H519" s="10" t="s">
        <v>10</v>
      </c>
      <c r="I519" s="49"/>
    </row>
    <row r="520" spans="1:9" ht="21" customHeight="1" x14ac:dyDescent="0.25">
      <c r="A520" s="56" t="s">
        <v>29</v>
      </c>
      <c r="B520" s="56"/>
      <c r="C520" s="56"/>
      <c r="D520" s="4" t="s">
        <v>45</v>
      </c>
      <c r="E520" s="4">
        <v>150</v>
      </c>
      <c r="F520" s="18">
        <v>2.2999999999999998</v>
      </c>
      <c r="G520" s="18">
        <v>2.2999999999999998</v>
      </c>
      <c r="H520" s="18">
        <v>17.399999999999999</v>
      </c>
      <c r="I520" s="18">
        <v>99</v>
      </c>
    </row>
    <row r="521" spans="1:9" ht="24" customHeight="1" x14ac:dyDescent="0.25">
      <c r="A521" s="53" t="s">
        <v>158</v>
      </c>
      <c r="B521" s="54"/>
      <c r="C521" s="55"/>
      <c r="D521" s="4" t="s">
        <v>159</v>
      </c>
      <c r="E521" s="4" t="s">
        <v>161</v>
      </c>
      <c r="F521" s="18">
        <v>26</v>
      </c>
      <c r="G521" s="18">
        <v>12.7</v>
      </c>
      <c r="H521" s="18">
        <v>39.700000000000003</v>
      </c>
      <c r="I521" s="18">
        <v>377</v>
      </c>
    </row>
    <row r="522" spans="1:9" ht="21" customHeight="1" x14ac:dyDescent="0.25">
      <c r="A522" s="53" t="s">
        <v>160</v>
      </c>
      <c r="B522" s="54"/>
      <c r="C522" s="55"/>
      <c r="D522" s="4"/>
      <c r="E522" s="4">
        <v>40</v>
      </c>
      <c r="F522" s="18">
        <v>0.2</v>
      </c>
      <c r="G522" s="18">
        <v>0</v>
      </c>
      <c r="H522" s="18">
        <v>1.4</v>
      </c>
      <c r="I522" s="18">
        <v>7</v>
      </c>
    </row>
    <row r="523" spans="1:9" ht="24" customHeight="1" x14ac:dyDescent="0.25">
      <c r="A523" s="53" t="s">
        <v>167</v>
      </c>
      <c r="B523" s="54"/>
      <c r="C523" s="55"/>
      <c r="D523" s="4" t="s">
        <v>41</v>
      </c>
      <c r="E523" s="4" t="s">
        <v>42</v>
      </c>
      <c r="F523" s="18">
        <v>0.57999999999999996</v>
      </c>
      <c r="G523" s="18">
        <v>0.18</v>
      </c>
      <c r="H523" s="18">
        <v>3.8</v>
      </c>
      <c r="I523" s="18">
        <v>19</v>
      </c>
    </row>
    <row r="524" spans="1:9" x14ac:dyDescent="0.25">
      <c r="A524" s="75" t="s">
        <v>22</v>
      </c>
      <c r="B524" s="76"/>
      <c r="C524" s="77"/>
      <c r="D524" s="4" t="s">
        <v>38</v>
      </c>
      <c r="E524" s="4">
        <v>150</v>
      </c>
      <c r="F524" s="18">
        <v>0.05</v>
      </c>
      <c r="G524" s="18">
        <v>0.03</v>
      </c>
      <c r="H524" s="18">
        <v>0.69</v>
      </c>
      <c r="I524" s="18">
        <v>3.2</v>
      </c>
    </row>
    <row r="525" spans="1:9" s="3" customFormat="1" x14ac:dyDescent="0.25">
      <c r="A525" s="64" t="s">
        <v>13</v>
      </c>
      <c r="B525" s="65"/>
      <c r="C525" s="65"/>
      <c r="D525" s="65"/>
      <c r="E525" s="66"/>
      <c r="F525" s="19">
        <f>SUM(F520:F524)</f>
        <v>29.13</v>
      </c>
      <c r="G525" s="19">
        <f t="shared" ref="G525:I525" si="6">SUM(G520:G524)</f>
        <v>15.209999999999999</v>
      </c>
      <c r="H525" s="19">
        <f t="shared" si="6"/>
        <v>62.989999999999995</v>
      </c>
      <c r="I525" s="19">
        <f t="shared" si="6"/>
        <v>505.2</v>
      </c>
    </row>
    <row r="526" spans="1:9" ht="40.5" customHeight="1" x14ac:dyDescent="0.2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32.25" customHeight="1" x14ac:dyDescent="0.25">
      <c r="A527" s="71" t="s">
        <v>269</v>
      </c>
      <c r="B527" s="71"/>
      <c r="C527" s="71"/>
      <c r="D527" s="71"/>
      <c r="E527" s="71"/>
      <c r="F527" s="71"/>
      <c r="G527" s="71"/>
      <c r="H527" s="71"/>
      <c r="I527" s="71"/>
    </row>
    <row r="528" spans="1:9" ht="15" customHeight="1" x14ac:dyDescent="0.25">
      <c r="A528" s="40" t="s">
        <v>9</v>
      </c>
      <c r="B528" s="41"/>
      <c r="C528" s="42"/>
      <c r="D528" s="46" t="s">
        <v>7</v>
      </c>
      <c r="E528" s="48" t="s">
        <v>6</v>
      </c>
      <c r="F528" s="40" t="s">
        <v>5</v>
      </c>
      <c r="G528" s="41"/>
      <c r="H528" s="42"/>
      <c r="I528" s="48" t="s">
        <v>8</v>
      </c>
    </row>
    <row r="529" spans="1:9" ht="25.5" x14ac:dyDescent="0.25">
      <c r="A529" s="43"/>
      <c r="B529" s="44"/>
      <c r="C529" s="45"/>
      <c r="D529" s="47"/>
      <c r="E529" s="49"/>
      <c r="F529" s="10" t="s">
        <v>4</v>
      </c>
      <c r="G529" s="10" t="s">
        <v>3</v>
      </c>
      <c r="H529" s="10" t="s">
        <v>10</v>
      </c>
      <c r="I529" s="49"/>
    </row>
    <row r="530" spans="1:9" ht="23.25" customHeight="1" x14ac:dyDescent="0.25">
      <c r="A530" s="53" t="s">
        <v>303</v>
      </c>
      <c r="B530" s="54"/>
      <c r="C530" s="55"/>
      <c r="D530" s="8" t="s">
        <v>302</v>
      </c>
      <c r="E530" s="4">
        <v>150</v>
      </c>
      <c r="F530" s="18">
        <v>3.51</v>
      </c>
      <c r="G530" s="18">
        <v>5.73</v>
      </c>
      <c r="H530" s="18">
        <v>24.71</v>
      </c>
      <c r="I530" s="18">
        <v>162.80000000000001</v>
      </c>
    </row>
    <row r="531" spans="1:9" ht="18.75" customHeight="1" x14ac:dyDescent="0.25">
      <c r="A531" s="53" t="s">
        <v>154</v>
      </c>
      <c r="B531" s="54"/>
      <c r="C531" s="55"/>
      <c r="D531" s="8"/>
      <c r="E531" s="4">
        <v>150</v>
      </c>
      <c r="F531" s="18">
        <v>5.0999999999999996</v>
      </c>
      <c r="G531" s="18">
        <v>3.8</v>
      </c>
      <c r="H531" s="18">
        <v>7.4</v>
      </c>
      <c r="I531" s="18">
        <v>84</v>
      </c>
    </row>
    <row r="532" spans="1:9" ht="15" customHeight="1" x14ac:dyDescent="0.25">
      <c r="A532" s="53" t="s">
        <v>268</v>
      </c>
      <c r="B532" s="54"/>
      <c r="C532" s="55"/>
      <c r="D532" s="4"/>
      <c r="E532" s="4">
        <v>80</v>
      </c>
      <c r="F532" s="18">
        <v>1.2</v>
      </c>
      <c r="G532" s="18">
        <v>0.08</v>
      </c>
      <c r="H532" s="18">
        <v>16.8</v>
      </c>
      <c r="I532" s="18">
        <v>71.2</v>
      </c>
    </row>
    <row r="533" spans="1:9" s="3" customFormat="1" x14ac:dyDescent="0.25">
      <c r="A533" s="64" t="s">
        <v>13</v>
      </c>
      <c r="B533" s="65"/>
      <c r="C533" s="65"/>
      <c r="D533" s="65"/>
      <c r="E533" s="66"/>
      <c r="F533" s="19">
        <f>SUM(F530:F532)</f>
        <v>9.8099999999999987</v>
      </c>
      <c r="G533" s="19">
        <f>SUM(G530:G532)</f>
        <v>9.6100000000000012</v>
      </c>
      <c r="H533" s="19">
        <f>SUM(H530:H532)</f>
        <v>48.91</v>
      </c>
      <c r="I533" s="19">
        <f>SUM(I530:I532)</f>
        <v>318</v>
      </c>
    </row>
    <row r="534" spans="1:9" s="3" customFormat="1" x14ac:dyDescent="0.25">
      <c r="A534" s="64" t="s">
        <v>15</v>
      </c>
      <c r="B534" s="65"/>
      <c r="C534" s="65"/>
      <c r="D534" s="65"/>
      <c r="E534" s="66"/>
      <c r="F534" s="29">
        <f>F515+F525+F533</f>
        <v>56.44</v>
      </c>
      <c r="G534" s="29">
        <f>G515+G525+G533</f>
        <v>43.22</v>
      </c>
      <c r="H534" s="29">
        <f>H515+H525+H533</f>
        <v>146.29999999999998</v>
      </c>
      <c r="I534" s="29">
        <f>I515+I525+I533</f>
        <v>1196.2</v>
      </c>
    </row>
    <row r="535" spans="1:9" ht="31.5" customHeight="1" x14ac:dyDescent="0.25">
      <c r="A535" s="39"/>
      <c r="B535" s="39"/>
      <c r="C535" s="39"/>
      <c r="D535" s="39"/>
      <c r="E535" s="39"/>
      <c r="F535" s="39"/>
      <c r="G535" s="39"/>
      <c r="H535" s="39"/>
      <c r="I535" s="39"/>
    </row>
  </sheetData>
  <mergeCells count="564">
    <mergeCell ref="A29:C29"/>
    <mergeCell ref="A83:C83"/>
    <mergeCell ref="A512:C512"/>
    <mergeCell ref="A513:C513"/>
    <mergeCell ref="A514:C514"/>
    <mergeCell ref="A491:C492"/>
    <mergeCell ref="A534:E534"/>
    <mergeCell ref="A484:C484"/>
    <mergeCell ref="A533:E533"/>
    <mergeCell ref="A353:C353"/>
    <mergeCell ref="A176:C176"/>
    <mergeCell ref="A211:C211"/>
    <mergeCell ref="A510:C510"/>
    <mergeCell ref="A511:C511"/>
    <mergeCell ref="A190:C190"/>
    <mergeCell ref="A259:I260"/>
    <mergeCell ref="A234:C234"/>
    <mergeCell ref="A516:I516"/>
    <mergeCell ref="A517:I517"/>
    <mergeCell ref="A518:C519"/>
    <mergeCell ref="D518:D519"/>
    <mergeCell ref="E518:E519"/>
    <mergeCell ref="F518:H518"/>
    <mergeCell ref="I518:I519"/>
    <mergeCell ref="A515:E515"/>
    <mergeCell ref="A530:C530"/>
    <mergeCell ref="A532:C532"/>
    <mergeCell ref="A535:I535"/>
    <mergeCell ref="A520:C520"/>
    <mergeCell ref="A521:C521"/>
    <mergeCell ref="A522:C522"/>
    <mergeCell ref="A523:C523"/>
    <mergeCell ref="A524:C524"/>
    <mergeCell ref="A526:I526"/>
    <mergeCell ref="A527:I527"/>
    <mergeCell ref="A528:C529"/>
    <mergeCell ref="D528:D529"/>
    <mergeCell ref="E528:E529"/>
    <mergeCell ref="F528:H528"/>
    <mergeCell ref="I528:I529"/>
    <mergeCell ref="A525:E525"/>
    <mergeCell ref="A531:C531"/>
    <mergeCell ref="E508:E509"/>
    <mergeCell ref="F508:H508"/>
    <mergeCell ref="A506:I507"/>
    <mergeCell ref="A495:C495"/>
    <mergeCell ref="A493:C493"/>
    <mergeCell ref="A488:E488"/>
    <mergeCell ref="A497:E497"/>
    <mergeCell ref="A496:E496"/>
    <mergeCell ref="A316:C316"/>
    <mergeCell ref="A460:C460"/>
    <mergeCell ref="A463:I463"/>
    <mergeCell ref="I472:I473"/>
    <mergeCell ref="A474:C474"/>
    <mergeCell ref="A475:C475"/>
    <mergeCell ref="A476:C476"/>
    <mergeCell ref="A478:I478"/>
    <mergeCell ref="A477:E477"/>
    <mergeCell ref="A485:C485"/>
    <mergeCell ref="I508:I509"/>
    <mergeCell ref="A498:I498"/>
    <mergeCell ref="A486:C486"/>
    <mergeCell ref="A487:C487"/>
    <mergeCell ref="A489:I489"/>
    <mergeCell ref="A490:I490"/>
    <mergeCell ref="A479:I479"/>
    <mergeCell ref="A480:C481"/>
    <mergeCell ref="D480:D481"/>
    <mergeCell ref="D491:D492"/>
    <mergeCell ref="E491:E492"/>
    <mergeCell ref="F491:H491"/>
    <mergeCell ref="I491:I492"/>
    <mergeCell ref="A482:C482"/>
    <mergeCell ref="A483:C483"/>
    <mergeCell ref="A508:C509"/>
    <mergeCell ref="D508:D509"/>
    <mergeCell ref="A448:C448"/>
    <mergeCell ref="A449:C449"/>
    <mergeCell ref="A453:C453"/>
    <mergeCell ref="A455:I455"/>
    <mergeCell ref="A456:I456"/>
    <mergeCell ref="A457:C458"/>
    <mergeCell ref="E480:E481"/>
    <mergeCell ref="F480:H480"/>
    <mergeCell ref="I480:I481"/>
    <mergeCell ref="D457:D458"/>
    <mergeCell ref="E457:E458"/>
    <mergeCell ref="F457:H457"/>
    <mergeCell ref="I457:I458"/>
    <mergeCell ref="A470:I471"/>
    <mergeCell ref="A451:C451"/>
    <mergeCell ref="A452:C452"/>
    <mergeCell ref="A450:C450"/>
    <mergeCell ref="A454:E454"/>
    <mergeCell ref="A462:E462"/>
    <mergeCell ref="A461:E461"/>
    <mergeCell ref="A472:C473"/>
    <mergeCell ref="D472:D473"/>
    <mergeCell ref="E472:E473"/>
    <mergeCell ref="F472:H472"/>
    <mergeCell ref="A440:C440"/>
    <mergeCell ref="A441:C441"/>
    <mergeCell ref="A442:C442"/>
    <mergeCell ref="A444:I444"/>
    <mergeCell ref="A445:I445"/>
    <mergeCell ref="A446:C447"/>
    <mergeCell ref="D446:D447"/>
    <mergeCell ref="E446:E447"/>
    <mergeCell ref="F446:H446"/>
    <mergeCell ref="I446:I447"/>
    <mergeCell ref="A443:E443"/>
    <mergeCell ref="A459:C459"/>
    <mergeCell ref="A423:C423"/>
    <mergeCell ref="A425:C425"/>
    <mergeCell ref="A428:I428"/>
    <mergeCell ref="A434:I435"/>
    <mergeCell ref="A438:C438"/>
    <mergeCell ref="A439:C439"/>
    <mergeCell ref="A426:E426"/>
    <mergeCell ref="A427:E427"/>
    <mergeCell ref="A436:C437"/>
    <mergeCell ref="D436:D437"/>
    <mergeCell ref="E436:E437"/>
    <mergeCell ref="F436:H436"/>
    <mergeCell ref="I436:I437"/>
    <mergeCell ref="A424:C424"/>
    <mergeCell ref="A419:I419"/>
    <mergeCell ref="A420:I420"/>
    <mergeCell ref="A421:C422"/>
    <mergeCell ref="D421:D422"/>
    <mergeCell ref="I421:I422"/>
    <mergeCell ref="A410:C410"/>
    <mergeCell ref="A412:C412"/>
    <mergeCell ref="A416:C416"/>
    <mergeCell ref="A417:C417"/>
    <mergeCell ref="A413:C413"/>
    <mergeCell ref="E421:E422"/>
    <mergeCell ref="F421:H421"/>
    <mergeCell ref="A418:E418"/>
    <mergeCell ref="A415:C415"/>
    <mergeCell ref="A411:C411"/>
    <mergeCell ref="A414:C414"/>
    <mergeCell ref="A397:I398"/>
    <mergeCell ref="A383:C383"/>
    <mergeCell ref="A406:I406"/>
    <mergeCell ref="A407:I407"/>
    <mergeCell ref="A408:C409"/>
    <mergeCell ref="D408:D409"/>
    <mergeCell ref="E408:E409"/>
    <mergeCell ref="F408:H408"/>
    <mergeCell ref="I408:I409"/>
    <mergeCell ref="A399:C400"/>
    <mergeCell ref="D399:D400"/>
    <mergeCell ref="E399:E400"/>
    <mergeCell ref="A402:C402"/>
    <mergeCell ref="A405:E405"/>
    <mergeCell ref="A403:C403"/>
    <mergeCell ref="A404:C404"/>
    <mergeCell ref="A401:C401"/>
    <mergeCell ref="I387:I388"/>
    <mergeCell ref="F399:H399"/>
    <mergeCell ref="I399:I400"/>
    <mergeCell ref="A384:E384"/>
    <mergeCell ref="A385:I385"/>
    <mergeCell ref="A390:C390"/>
    <mergeCell ref="D387:D388"/>
    <mergeCell ref="E387:E388"/>
    <mergeCell ref="F387:H387"/>
    <mergeCell ref="A382:C382"/>
    <mergeCell ref="A392:E392"/>
    <mergeCell ref="A391:E391"/>
    <mergeCell ref="A389:C389"/>
    <mergeCell ref="A344:C344"/>
    <mergeCell ref="A354:C354"/>
    <mergeCell ref="A357:I357"/>
    <mergeCell ref="A378:C378"/>
    <mergeCell ref="A379:C379"/>
    <mergeCell ref="A380:C380"/>
    <mergeCell ref="D376:D377"/>
    <mergeCell ref="E376:E377"/>
    <mergeCell ref="F376:H376"/>
    <mergeCell ref="I376:I377"/>
    <mergeCell ref="A387:C388"/>
    <mergeCell ref="A373:E373"/>
    <mergeCell ref="A386:I386"/>
    <mergeCell ref="A381:C381"/>
    <mergeCell ref="A368:C369"/>
    <mergeCell ref="D368:D369"/>
    <mergeCell ref="E368:E369"/>
    <mergeCell ref="F368:H368"/>
    <mergeCell ref="I261:I262"/>
    <mergeCell ref="F244:H244"/>
    <mergeCell ref="E296:E297"/>
    <mergeCell ref="F296:H296"/>
    <mergeCell ref="A286:E286"/>
    <mergeCell ref="I296:I297"/>
    <mergeCell ref="A294:I295"/>
    <mergeCell ref="A337:I337"/>
    <mergeCell ref="A338:I338"/>
    <mergeCell ref="A287:E287"/>
    <mergeCell ref="A298:C298"/>
    <mergeCell ref="A300:C300"/>
    <mergeCell ref="A302:I302"/>
    <mergeCell ref="A303:I303"/>
    <mergeCell ref="A304:C305"/>
    <mergeCell ref="D304:D305"/>
    <mergeCell ref="E304:E305"/>
    <mergeCell ref="F304:H304"/>
    <mergeCell ref="I304:I305"/>
    <mergeCell ref="A307:C307"/>
    <mergeCell ref="A308:C308"/>
    <mergeCell ref="A299:C299"/>
    <mergeCell ref="A312:I312"/>
    <mergeCell ref="A313:I313"/>
    <mergeCell ref="A251:I251"/>
    <mergeCell ref="A243:I243"/>
    <mergeCell ref="A244:C245"/>
    <mergeCell ref="D244:D245"/>
    <mergeCell ref="I244:I245"/>
    <mergeCell ref="A248:C248"/>
    <mergeCell ref="E244:E245"/>
    <mergeCell ref="A246:C246"/>
    <mergeCell ref="A247:C247"/>
    <mergeCell ref="A226:C226"/>
    <mergeCell ref="F208:H208"/>
    <mergeCell ref="A235:C235"/>
    <mergeCell ref="F224:H224"/>
    <mergeCell ref="A238:C238"/>
    <mergeCell ref="A237:C237"/>
    <mergeCell ref="A240:C240"/>
    <mergeCell ref="A249:E249"/>
    <mergeCell ref="A250:E250"/>
    <mergeCell ref="A242:I242"/>
    <mergeCell ref="A241:E241"/>
    <mergeCell ref="A230:I230"/>
    <mergeCell ref="A231:I231"/>
    <mergeCell ref="A232:C233"/>
    <mergeCell ref="D232:D233"/>
    <mergeCell ref="E232:E233"/>
    <mergeCell ref="F232:H232"/>
    <mergeCell ref="I232:I233"/>
    <mergeCell ref="A206:I206"/>
    <mergeCell ref="A207:I207"/>
    <mergeCell ref="A208:C209"/>
    <mergeCell ref="F196:H196"/>
    <mergeCell ref="A210:C210"/>
    <mergeCell ref="I196:I197"/>
    <mergeCell ref="D208:D209"/>
    <mergeCell ref="A224:C225"/>
    <mergeCell ref="A195:I195"/>
    <mergeCell ref="A196:C197"/>
    <mergeCell ref="D196:D197"/>
    <mergeCell ref="E196:E197"/>
    <mergeCell ref="A212:C212"/>
    <mergeCell ref="A214:E214"/>
    <mergeCell ref="A213:E213"/>
    <mergeCell ref="I224:I225"/>
    <mergeCell ref="A215:I215"/>
    <mergeCell ref="A222:I223"/>
    <mergeCell ref="E208:E209"/>
    <mergeCell ref="E53:E54"/>
    <mergeCell ref="A117:C117"/>
    <mergeCell ref="A103:C103"/>
    <mergeCell ref="A62:E62"/>
    <mergeCell ref="A88:C89"/>
    <mergeCell ref="D88:D89"/>
    <mergeCell ref="E88:E89"/>
    <mergeCell ref="F88:H88"/>
    <mergeCell ref="I88:I89"/>
    <mergeCell ref="A90:C90"/>
    <mergeCell ref="A82:C82"/>
    <mergeCell ref="A84:C84"/>
    <mergeCell ref="A95:C95"/>
    <mergeCell ref="A96:C96"/>
    <mergeCell ref="E99:E100"/>
    <mergeCell ref="F99:H99"/>
    <mergeCell ref="A111:I112"/>
    <mergeCell ref="A115:C115"/>
    <mergeCell ref="A23:C23"/>
    <mergeCell ref="A43:I44"/>
    <mergeCell ref="A32:C32"/>
    <mergeCell ref="A31:C31"/>
    <mergeCell ref="A68:C68"/>
    <mergeCell ref="A63:I63"/>
    <mergeCell ref="A12:E12"/>
    <mergeCell ref="A140:E140"/>
    <mergeCell ref="A157:E157"/>
    <mergeCell ref="F134:H134"/>
    <mergeCell ref="I134:I135"/>
    <mergeCell ref="A152:C153"/>
    <mergeCell ref="D152:D153"/>
    <mergeCell ref="A137:C137"/>
    <mergeCell ref="A150:I151"/>
    <mergeCell ref="A134:C135"/>
    <mergeCell ref="A136:C136"/>
    <mergeCell ref="A139:E139"/>
    <mergeCell ref="D134:D135"/>
    <mergeCell ref="E134:E135"/>
    <mergeCell ref="A155:C155"/>
    <mergeCell ref="A156:C156"/>
    <mergeCell ref="A102:C102"/>
    <mergeCell ref="F53:H53"/>
    <mergeCell ref="I45:I46"/>
    <mergeCell ref="F45:H45"/>
    <mergeCell ref="A5:I6"/>
    <mergeCell ref="A14:I14"/>
    <mergeCell ref="A26:I26"/>
    <mergeCell ref="A27:C28"/>
    <mergeCell ref="D27:D28"/>
    <mergeCell ref="E27:E28"/>
    <mergeCell ref="F27:H27"/>
    <mergeCell ref="I27:I28"/>
    <mergeCell ref="A20:C20"/>
    <mergeCell ref="A21:C21"/>
    <mergeCell ref="A15:C16"/>
    <mergeCell ref="D15:D16"/>
    <mergeCell ref="E15:E16"/>
    <mergeCell ref="F15:H15"/>
    <mergeCell ref="I15:I16"/>
    <mergeCell ref="A17:C17"/>
    <mergeCell ref="A22:C22"/>
    <mergeCell ref="A7:C8"/>
    <mergeCell ref="D7:D8"/>
    <mergeCell ref="E7:E8"/>
    <mergeCell ref="I7:I8"/>
    <mergeCell ref="F7:H7"/>
    <mergeCell ref="A35:I35"/>
    <mergeCell ref="A9:C9"/>
    <mergeCell ref="A10:C10"/>
    <mergeCell ref="A47:C47"/>
    <mergeCell ref="A48:C48"/>
    <mergeCell ref="A60:C60"/>
    <mergeCell ref="A56:C56"/>
    <mergeCell ref="A80:C81"/>
    <mergeCell ref="D80:D81"/>
    <mergeCell ref="E80:E81"/>
    <mergeCell ref="A18:C18"/>
    <mergeCell ref="A25:E25"/>
    <mergeCell ref="A45:C46"/>
    <mergeCell ref="D45:D46"/>
    <mergeCell ref="E45:E46"/>
    <mergeCell ref="A11:C11"/>
    <mergeCell ref="A13:I13"/>
    <mergeCell ref="A55:C55"/>
    <mergeCell ref="A57:C57"/>
    <mergeCell ref="A59:C59"/>
    <mergeCell ref="A61:C61"/>
    <mergeCell ref="A67:C67"/>
    <mergeCell ref="A19:C19"/>
    <mergeCell ref="A24:C24"/>
    <mergeCell ref="A49:C49"/>
    <mergeCell ref="A51:I51"/>
    <mergeCell ref="I99:I100"/>
    <mergeCell ref="A71:I71"/>
    <mergeCell ref="A94:C94"/>
    <mergeCell ref="A92:C92"/>
    <mergeCell ref="A93:C93"/>
    <mergeCell ref="A87:I87"/>
    <mergeCell ref="A85:C85"/>
    <mergeCell ref="A78:I79"/>
    <mergeCell ref="A58:C58"/>
    <mergeCell ref="A69:E69"/>
    <mergeCell ref="A70:E70"/>
    <mergeCell ref="A86:E86"/>
    <mergeCell ref="A97:E97"/>
    <mergeCell ref="A91:C91"/>
    <mergeCell ref="A98:I98"/>
    <mergeCell ref="A99:C100"/>
    <mergeCell ref="D99:D100"/>
    <mergeCell ref="A52:I52"/>
    <mergeCell ref="A53:C54"/>
    <mergeCell ref="D53:D54"/>
    <mergeCell ref="I53:I54"/>
    <mergeCell ref="A64:I64"/>
    <mergeCell ref="A65:C66"/>
    <mergeCell ref="D65:D66"/>
    <mergeCell ref="E65:E66"/>
    <mergeCell ref="F65:H65"/>
    <mergeCell ref="I65:I66"/>
    <mergeCell ref="F80:H80"/>
    <mergeCell ref="A101:C101"/>
    <mergeCell ref="A105:E105"/>
    <mergeCell ref="A104:E104"/>
    <mergeCell ref="A113:C114"/>
    <mergeCell ref="D113:D114"/>
    <mergeCell ref="E113:E114"/>
    <mergeCell ref="F113:H113"/>
    <mergeCell ref="I113:I114"/>
    <mergeCell ref="I80:I81"/>
    <mergeCell ref="D187:D188"/>
    <mergeCell ref="A191:C191"/>
    <mergeCell ref="A158:I158"/>
    <mergeCell ref="A159:I159"/>
    <mergeCell ref="A160:C161"/>
    <mergeCell ref="D160:D161"/>
    <mergeCell ref="A163:C163"/>
    <mergeCell ref="A168:E168"/>
    <mergeCell ref="A177:E177"/>
    <mergeCell ref="A178:E178"/>
    <mergeCell ref="A165:C165"/>
    <mergeCell ref="A166:C166"/>
    <mergeCell ref="A164:C164"/>
    <mergeCell ref="A169:I169"/>
    <mergeCell ref="A170:I170"/>
    <mergeCell ref="A171:C172"/>
    <mergeCell ref="D171:D172"/>
    <mergeCell ref="E171:E172"/>
    <mergeCell ref="A310:C310"/>
    <mergeCell ref="F171:H171"/>
    <mergeCell ref="I171:I172"/>
    <mergeCell ref="A185:I186"/>
    <mergeCell ref="A174:C174"/>
    <mergeCell ref="A173:C173"/>
    <mergeCell ref="E160:E161"/>
    <mergeCell ref="F187:H187"/>
    <mergeCell ref="I187:I188"/>
    <mergeCell ref="A189:C189"/>
    <mergeCell ref="E187:E188"/>
    <mergeCell ref="F160:H160"/>
    <mergeCell ref="I160:I161"/>
    <mergeCell ref="A162:C162"/>
    <mergeCell ref="A175:C175"/>
    <mergeCell ref="A193:E193"/>
    <mergeCell ref="A205:E205"/>
    <mergeCell ref="A194:I194"/>
    <mergeCell ref="I208:I209"/>
    <mergeCell ref="E224:E225"/>
    <mergeCell ref="A198:C198"/>
    <mergeCell ref="A200:C200"/>
    <mergeCell ref="A201:C201"/>
    <mergeCell ref="A203:C203"/>
    <mergeCell ref="A202:C202"/>
    <mergeCell ref="A192:C192"/>
    <mergeCell ref="A167:C167"/>
    <mergeCell ref="A321:I321"/>
    <mergeCell ref="A116:C116"/>
    <mergeCell ref="A296:C297"/>
    <mergeCell ref="D296:D297"/>
    <mergeCell ref="I281:I282"/>
    <mergeCell ref="I269:I270"/>
    <mergeCell ref="A273:C273"/>
    <mergeCell ref="E281:E282"/>
    <mergeCell ref="F281:H281"/>
    <mergeCell ref="A275:C275"/>
    <mergeCell ref="A279:I279"/>
    <mergeCell ref="A280:I280"/>
    <mergeCell ref="A281:C282"/>
    <mergeCell ref="D281:D282"/>
    <mergeCell ref="A277:C277"/>
    <mergeCell ref="A285:C285"/>
    <mergeCell ref="A239:C239"/>
    <mergeCell ref="A187:C188"/>
    <mergeCell ref="A301:E301"/>
    <mergeCell ref="I314:I315"/>
    <mergeCell ref="A309:C309"/>
    <mergeCell ref="A118:E118"/>
    <mergeCell ref="A119:I119"/>
    <mergeCell ref="F152:H152"/>
    <mergeCell ref="I152:I153"/>
    <mergeCell ref="A154:C154"/>
    <mergeCell ref="A132:I132"/>
    <mergeCell ref="A133:I133"/>
    <mergeCell ref="A126:C126"/>
    <mergeCell ref="A131:E131"/>
    <mergeCell ref="A124:C124"/>
    <mergeCell ref="E152:E153"/>
    <mergeCell ref="A120:I120"/>
    <mergeCell ref="A121:C122"/>
    <mergeCell ref="D121:D122"/>
    <mergeCell ref="E121:E122"/>
    <mergeCell ref="F121:H121"/>
    <mergeCell ref="I121:I122"/>
    <mergeCell ref="A123:C123"/>
    <mergeCell ref="A125:C125"/>
    <mergeCell ref="A129:C129"/>
    <mergeCell ref="A130:C130"/>
    <mergeCell ref="A127:C127"/>
    <mergeCell ref="A128:C128"/>
    <mergeCell ref="A138:C138"/>
    <mergeCell ref="A345:C345"/>
    <mergeCell ref="A329:I330"/>
    <mergeCell ref="I331:I332"/>
    <mergeCell ref="A331:C332"/>
    <mergeCell ref="A314:C315"/>
    <mergeCell ref="D314:D315"/>
    <mergeCell ref="E314:E315"/>
    <mergeCell ref="F314:H314"/>
    <mergeCell ref="A320:E320"/>
    <mergeCell ref="A319:E319"/>
    <mergeCell ref="A333:C333"/>
    <mergeCell ref="A334:C334"/>
    <mergeCell ref="D224:D225"/>
    <mergeCell ref="A306:C306"/>
    <mergeCell ref="D331:D332"/>
    <mergeCell ref="E331:E332"/>
    <mergeCell ref="F331:H331"/>
    <mergeCell ref="A318:C318"/>
    <mergeCell ref="A375:I375"/>
    <mergeCell ref="A371:C371"/>
    <mergeCell ref="A372:C372"/>
    <mergeCell ref="I351:I352"/>
    <mergeCell ref="A342:C342"/>
    <mergeCell ref="A346:C346"/>
    <mergeCell ref="A347:C347"/>
    <mergeCell ref="A350:I350"/>
    <mergeCell ref="A336:E336"/>
    <mergeCell ref="A374:I374"/>
    <mergeCell ref="E351:E352"/>
    <mergeCell ref="F351:H351"/>
    <mergeCell ref="A349:I349"/>
    <mergeCell ref="F339:H339"/>
    <mergeCell ref="A335:C335"/>
    <mergeCell ref="A366:I367"/>
    <mergeCell ref="A341:C341"/>
    <mergeCell ref="A343:C343"/>
    <mergeCell ref="A236:C236"/>
    <mergeCell ref="I339:I340"/>
    <mergeCell ref="I368:I369"/>
    <mergeCell ref="A348:E348"/>
    <mergeCell ref="A356:E356"/>
    <mergeCell ref="A355:E355"/>
    <mergeCell ref="A351:C352"/>
    <mergeCell ref="D351:D352"/>
    <mergeCell ref="A33:E33"/>
    <mergeCell ref="A34:E34"/>
    <mergeCell ref="A50:E50"/>
    <mergeCell ref="A263:C263"/>
    <mergeCell ref="A264:C264"/>
    <mergeCell ref="A265:C265"/>
    <mergeCell ref="A267:I267"/>
    <mergeCell ref="A268:I268"/>
    <mergeCell ref="A269:C270"/>
    <mergeCell ref="D269:D270"/>
    <mergeCell ref="E269:E270"/>
    <mergeCell ref="A311:E311"/>
    <mergeCell ref="F269:H269"/>
    <mergeCell ref="A271:C271"/>
    <mergeCell ref="A266:E266"/>
    <mergeCell ref="A227:C227"/>
    <mergeCell ref="A288:I288"/>
    <mergeCell ref="A339:C340"/>
    <mergeCell ref="D339:D340"/>
    <mergeCell ref="E339:E340"/>
    <mergeCell ref="A376:C377"/>
    <mergeCell ref="A30:C30"/>
    <mergeCell ref="A494:C494"/>
    <mergeCell ref="A370:C370"/>
    <mergeCell ref="G257:H257"/>
    <mergeCell ref="A283:C283"/>
    <mergeCell ref="A317:C317"/>
    <mergeCell ref="A204:C204"/>
    <mergeCell ref="A199:C199"/>
    <mergeCell ref="A278:E278"/>
    <mergeCell ref="A261:C262"/>
    <mergeCell ref="A272:C272"/>
    <mergeCell ref="A274:C274"/>
    <mergeCell ref="A284:C284"/>
    <mergeCell ref="A276:C276"/>
    <mergeCell ref="D261:D262"/>
    <mergeCell ref="E261:E262"/>
    <mergeCell ref="F261:H261"/>
    <mergeCell ref="A229:E229"/>
    <mergeCell ref="A228:C22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All</cp:lastModifiedBy>
  <cp:lastPrinted>2023-10-03T10:10:23Z</cp:lastPrinted>
  <dcterms:created xsi:type="dcterms:W3CDTF">2020-02-20T11:09:21Z</dcterms:created>
  <dcterms:modified xsi:type="dcterms:W3CDTF">2023-11-08T13:29:45Z</dcterms:modified>
</cp:coreProperties>
</file>